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thasoonthorn\Desktop\GLAND Q3 2021\Draft FS\SET\"/>
    </mc:Choice>
  </mc:AlternateContent>
  <xr:revisionPtr revIDLastSave="0" documentId="13_ncr:1_{DFFBF08B-4A43-472E-856C-D73E5C7190CE}" xr6:coauthVersionLast="45" xr6:coauthVersionMax="45" xr10:uidLastSave="{00000000-0000-0000-0000-000000000000}"/>
  <bookViews>
    <workbookView xWindow="28680" yWindow="-120" windowWidth="29040" windowHeight="15840" tabRatio="866" activeTab="1" xr2:uid="{00000000-000D-0000-FFFF-FFFF00000000}"/>
  </bookViews>
  <sheets>
    <sheet name="BS-3-5" sheetId="14" r:id="rId1"/>
    <sheet name="PL6-9" sheetId="9" r:id="rId2"/>
    <sheet name="SH-10" sheetId="17" r:id="rId3"/>
    <sheet name="SH-11" sheetId="15" r:id="rId4"/>
    <sheet name="SH-12" sheetId="12" r:id="rId5"/>
    <sheet name="SH-13" sheetId="16" r:id="rId6"/>
    <sheet name="CF14-15" sheetId="10" r:id="rId7"/>
  </sheets>
  <definedNames>
    <definedName name="_xlnm._FilterDatabase" localSheetId="6" hidden="1">'CF14-15'!$F$30:$F$43</definedName>
    <definedName name="_xlnm.Print_Area" localSheetId="0">'BS-3-5'!$A$1:$J$103</definedName>
    <definedName name="_xlnm.Print_Area" localSheetId="6">'CF14-15'!$A$1:$J$82</definedName>
    <definedName name="_xlnm.Print_Area" localSheetId="1">'PL6-9'!$A$1:$I$135</definedName>
    <definedName name="_xlnm.Print_Area" localSheetId="2">'SH-10'!$A$1:$Y$26</definedName>
    <definedName name="_xlnm.Print_Area" localSheetId="3">'SH-11'!$A$1:$X$21</definedName>
    <definedName name="_xlnm.Print_Area" localSheetId="4">'SH-12'!$A$1:$L$19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6" l="1"/>
  <c r="H20" i="16" l="1"/>
  <c r="F20" i="16"/>
  <c r="J103" i="14" l="1"/>
  <c r="F103" i="14"/>
  <c r="H103" i="14" l="1"/>
  <c r="P33" i="9" l="1"/>
  <c r="R33" i="9" s="1"/>
  <c r="P28" i="9"/>
  <c r="R28" i="9" s="1"/>
  <c r="P22" i="9"/>
  <c r="R22" i="9" s="1"/>
  <c r="P21" i="9"/>
  <c r="R21" i="9" s="1"/>
  <c r="P24" i="9"/>
  <c r="R24" i="9" s="1"/>
  <c r="P23" i="9"/>
  <c r="R23" i="9" s="1"/>
  <c r="P20" i="9"/>
  <c r="R20" i="9" s="1"/>
  <c r="P19" i="9"/>
  <c r="R19" i="9" s="1"/>
  <c r="P15" i="9"/>
  <c r="R15" i="9" s="1"/>
  <c r="P14" i="9"/>
  <c r="R14" i="9" s="1"/>
  <c r="P11" i="9"/>
  <c r="R11" i="9" s="1"/>
  <c r="P10" i="9" l="1"/>
  <c r="R10" i="9" s="1"/>
  <c r="J20" i="16" l="1"/>
  <c r="M19" i="9"/>
  <c r="L19" i="9"/>
  <c r="K19" i="9"/>
  <c r="J16" i="9" l="1"/>
  <c r="L20" i="16" l="1"/>
  <c r="D22" i="12" l="1"/>
  <c r="F22" i="12" l="1"/>
  <c r="H22" i="12"/>
  <c r="L22" i="12" l="1"/>
  <c r="J22" i="12" l="1"/>
  <c r="J34" i="9" l="1"/>
  <c r="J32" i="9"/>
  <c r="J25" i="9"/>
</calcChain>
</file>

<file path=xl/sharedStrings.xml><?xml version="1.0" encoding="utf-8"?>
<sst xmlns="http://schemas.openxmlformats.org/spreadsheetml/2006/main" count="489" uniqueCount="237">
  <si>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</si>
  <si>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</si>
  <si>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</si>
  <si>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</si>
  <si>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</si>
  <si>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</si>
  <si>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</si>
  <si>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</si>
  <si>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</si>
  <si>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</si>
  <si>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</si>
  <si>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</si>
  <si>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</si>
  <si>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</si>
  <si>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</si>
  <si>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</si>
  <si>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</si>
  <si>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</si>
  <si>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</si>
  <si>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</si>
  <si>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</si>
  <si>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</si>
  <si>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</si>
  <si>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</si>
  <si>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</si>
  <si>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</si>
  <si>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</si>
  <si>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</si>
  <si>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</si>
  <si>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</si>
  <si>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</si>
  <si>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</si>
  <si>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</si>
  <si>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</si>
  <si>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</si>
  <si>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</si>
  <si>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</si>
  <si>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</si>
  <si>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</si>
  <si>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</si>
  <si>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</si>
  <si>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</si>
  <si>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</si>
  <si>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</si>
  <si>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</si>
  <si>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</si>
  <si>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</si>
  <si>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</si>
  <si>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</si>
  <si>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</si>
  <si>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</si>
  <si>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</si>
  <si>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</si>
  <si>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</si>
  <si>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</si>
  <si>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</si>
  <si>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</si>
  <si>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</si>
  <si>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</si>
  <si>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</si>
  <si>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</si>
  <si>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</si>
  <si>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</si>
  <si>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</si>
  <si>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</si>
  <si>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</si>
  <si>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</si>
  <si>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</si>
  <si>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</si>
  <si>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</si>
  <si>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</si>
  <si>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</si>
  <si>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</si>
  <si>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</si>
  <si>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</si>
  <si>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</si>
  <si>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</si>
  <si>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</si>
  <si>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</si>
  <si>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</si>
  <si>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</si>
  <si>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</si>
  <si>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</si>
  <si>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</si>
  <si>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</si>
  <si>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</si>
  <si>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</si>
  <si>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</si>
  <si>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</si>
  <si>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</si>
  <si>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</si>
  <si>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</si>
  <si>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</si>
  <si>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</si>
  <si>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</si>
  <si>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</si>
  <si>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</si>
  <si>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</si>
  <si>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</si>
  <si>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</si>
  <si>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</si>
  <si>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</si>
  <si>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</si>
  <si>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</si>
  <si>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</si>
  <si>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</si>
  <si>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</si>
  <si>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</si>
  <si>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</si>
  <si>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</si>
  <si>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</si>
  <si>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</si>
  <si>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</si>
  <si>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</si>
  <si>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</si>
  <si>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2561 Per Lead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</si>
  <si>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</si>
  <si>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</si>
  <si>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</si>
  <si>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กระแสเงินสดสุทธิได้มาจาก (ใช้ไปใน) กิจกรรมจัดหาเงิน</t>
  </si>
  <si>
    <t>กำไรจากการจำหน่ายที่ดิน อาคาร และอุปกรณ์</t>
  </si>
  <si>
    <t>เงินปันผลรับ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</si>
  <si>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</si>
  <si>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</si>
  <si>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</si>
  <si>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</si>
  <si>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เงินสดจ่ายชำระคืนหุ้นกู้</t>
  </si>
  <si>
    <t>เจ้าหนี้ผู้รับเหมาก่อสร้าง</t>
  </si>
  <si>
    <t>Q1</t>
  </si>
  <si>
    <t>เงินสดจ่ายเพื่อชำระเงินกู้ยืมระยะสั้นจากสถาบันการเงิน</t>
  </si>
  <si>
    <t>ลูกหนี้การค้าและลูกหนี้อื่น</t>
  </si>
  <si>
    <t>สินทรัพย์ทางการเงินหมุนเวียนอื่น - เงินลงทุน</t>
  </si>
  <si>
    <t>เจ้าหนี้การค้าและเจ้าหนี้อื่น</t>
  </si>
  <si>
    <t>ส่วนของหนี้สินตามสัญญาเช่า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</si>
  <si>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</si>
  <si>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</si>
  <si>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</si>
  <si>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</si>
  <si>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</si>
  <si>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</si>
  <si>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</si>
  <si>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ยอดคงเหลือ ณ วันที่ 1 มกราคม 2563</t>
  </si>
  <si>
    <t>กำไรจากการเปลี่ยนแปลงมูลค่ายุติธรรมของ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</si>
  <si>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</si>
  <si>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</si>
  <si>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</si>
  <si>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</si>
  <si>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</si>
  <si>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</si>
  <si>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เงินสดรับชำระคืนเงินให้กู้ยืมระยะยาวแก่กิจการที่เกี่ยวข้องกัน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</si>
  <si>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</si>
  <si>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</si>
  <si>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</si>
  <si>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</si>
  <si>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</si>
  <si>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</si>
  <si>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</si>
  <si>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 xml:space="preserve">    ที่ใช้วิธีส่วนได้เสีย</t>
  </si>
  <si>
    <t>ส่วนแบ่งขาดทุนของการร่วมค้าที่ใช้วิธีส่วนได้เสีย (สุทธิจากภาษี)</t>
  </si>
  <si>
    <t>โอนไปสำรองตามกฎหมาย</t>
  </si>
  <si>
    <t>(กลับรายการ) ผลขาดทุนจากการด้อยค่าที่รับรู้ในกำไรหรือขาดทุน</t>
  </si>
  <si>
    <t>กำไรจากการปรับมูลค่ายุติธรรม - เงินลงทุนในตราสารหนี้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</si>
  <si>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</si>
  <si>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</si>
  <si>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ภาษีเงินได้รับคืน</t>
  </si>
  <si>
    <t>4, 5</t>
  </si>
  <si>
    <t>อสังหาริมทรัพย์พัฒนาเพื่อขาย</t>
  </si>
  <si>
    <t>7, 11</t>
  </si>
  <si>
    <t xml:space="preserve">   ในตราสารหนี้</t>
  </si>
  <si>
    <t>10, 11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</si>
  <si>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</si>
  <si>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</si>
  <si>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</si>
  <si>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หุ้นกู้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</si>
  <si>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</si>
  <si>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</si>
  <si>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</si>
  <si>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</si>
  <si>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</si>
  <si>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</si>
  <si>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</si>
  <si>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</si>
  <si>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</si>
  <si>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</si>
  <si>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ยอดคงเหลือ ณ วันที่ 1 มกราคม 2564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</si>
  <si>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</si>
  <si>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</si>
  <si>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ผลขาดทุนจากการวัดมูลค่าใหม่ของผลประโยชน์พนักงานที่กำหนดไว้</t>
  </si>
  <si>
    <t>ผลกำไรจากเงินลงทุนในตราสารทุนที่กำหนดให้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</si>
  <si>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</si>
  <si>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</si>
  <si>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</si>
  <si>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กำไรเบ็ดเสร็จรวมสำหรับงวด</t>
  </si>
  <si>
    <t>การแบ่งปันกำไรเบ็ดเสร็จรวม</t>
  </si>
  <si>
    <t>ผลกำไรจาก</t>
  </si>
  <si>
    <t>เงินลงทุนใน</t>
  </si>
  <si>
    <t>ตราสารทุน</t>
  </si>
  <si>
    <t>ที่กำหนดให้</t>
  </si>
  <si>
    <t>รวมองค์</t>
  </si>
  <si>
    <t>วัดมูลค่าด้วย</t>
  </si>
  <si>
    <t>ประกอบ</t>
  </si>
  <si>
    <t>มูลค่ายุติธรรม</t>
  </si>
  <si>
    <t>อื่นของ</t>
  </si>
  <si>
    <t>ผ่านกำไรขาดทุน</t>
  </si>
  <si>
    <t>เบ็ดเสร็จอื่น</t>
  </si>
  <si>
    <t xml:space="preserve">   กำไรขาดทุนเบ็ดเสร็จอื่น</t>
  </si>
  <si>
    <t>กำไรจากการขายเงินลงทุนในตราสารหนี้</t>
  </si>
  <si>
    <t>ขาดทุน (กำไร) จากการเปลี่ยนแปลงมูลค่ายุติธรรมของอสังหาริมทรัพย์เพื่อการลงทุน</t>
  </si>
  <si>
    <t>อสังหาริมทรัพย์พัฒนาเพื่อขายลดลงจากการโอนเป็นต้นทุนขาย</t>
  </si>
  <si>
    <t>อสังหาริมทรัพย์การพัฒนาเพื่อขาย</t>
  </si>
  <si>
    <t>ภาษีเงินได้จ่ายออก</t>
  </si>
  <si>
    <t>ส่วนแบ่งกำไรของบริษัทร่วมที่ใช้วิธีส่วนได้เสีย (สุทธิจากภาษี)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</si>
  <si>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</si>
  <si>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</si>
  <si>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กระแสเงินสดสุทธิได้มา (ใช้ไปใน) จากกิจกรรมลงทุน</t>
  </si>
  <si>
    <t>ผลกระทบจากการเปลี่ยนแปลงนโยบายการบัญชี</t>
  </si>
  <si>
    <t>ผลกำไร</t>
  </si>
  <si>
    <t>จากเงินลงทุนใน</t>
  </si>
  <si>
    <t>กลับรายการ (ขาดทุนจากการด้อยค่า) ซึ่งเป็นไปตาม TFRS 9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</si>
  <si>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</si>
  <si>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</si>
  <si>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30 กันยายน</t>
  </si>
  <si>
    <t>วันที่ 30 กันยายน</t>
  </si>
  <si>
    <t>สำหรับงวดเก้าเดือนสิ้นสุด</t>
  </si>
  <si>
    <t>สำหรับงวดเก้าเดือนสิ้นสุดวันที่ 30 กันยายน 2563</t>
  </si>
  <si>
    <t>ยอดคงเหลือ ณ วันที่ 30 กันยายน 2563</t>
  </si>
  <si>
    <t>สำหรับงวดเก้าเดือนสิ้นสุดวันที่ 30 กันยายน 2564</t>
  </si>
  <si>
    <t>ยอดคงเหลือ ณ วันที่ 30 กันยายน 2564</t>
  </si>
  <si>
    <t>เงินสดจ่ายเพื่อซื้อสินทรัพย์ไม่มีตัวตน</t>
  </si>
  <si>
    <t>เงินสดรับจากการลดทุนของบริษัทย่อย</t>
  </si>
  <si>
    <t>เงินสดและรายการเทียบเท่าเงินสด ณ 30 กันยายน</t>
  </si>
  <si>
    <t xml:space="preserve">ยอดคงเหลือ ณ วันที่ 1 มกราคม 2563 ตามที่รายงานในงวดก่อน </t>
  </si>
  <si>
    <t xml:space="preserve">    ที่ถึงกำหนดชำระภายในหนึ่งปี</t>
  </si>
  <si>
    <t>ส่วนแบ่งกำไรของการร่วมค้าและบริษัทร่วม</t>
  </si>
  <si>
    <t>เงินสดและรายการเทียบเท่าเงินสดลดลงสุทธิ</t>
  </si>
  <si>
    <t>สินทรัพย์ทางการเงินไม่หมุนเวียนอื่น - เงินลงทุน</t>
  </si>
  <si>
    <t xml:space="preserve">   ในตราสารทุน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</si>
</sst>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_(* #,##0.0_);_(* \(#,##0.0\);_(* &quot;-&quot;??_);_(@_)"/>
    <numFmt numFmtId="169" formatCode="#,##0.000\ ;\(#,##0.000\)"/>
    <numFmt numFmtId="170" formatCode="#,##0.00000_);\(#,##0.00000\)"/>
    <numFmt numFmtId="171" formatCode="#,##0.00000_);[Red]\(#,##0.00000\)"/>
  </numFmts>
  <fonts count="21">
    <font>
      <sz val="16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4"/>
      <name val="AngsanaUPC"/>
      <family val="1"/>
      <charset val="222"/>
    </font>
    <font>
      <sz val="10"/>
      <name val="ApFont"/>
    </font>
    <font>
      <i/>
      <u/>
      <sz val="15"/>
      <name val="Angsana New"/>
      <family val="1"/>
    </font>
    <font>
      <i/>
      <u/>
      <sz val="16"/>
      <name val="Angsana New"/>
      <family val="1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" fillId="0" borderId="0"/>
    <xf numFmtId="0" fontId="17" fillId="0" borderId="0"/>
  </cellStyleXfs>
  <cellXfs count="227">
    <xf numFmtId="0" fontId="0" fillId="0" borderId="0" xfId="0"/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/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165" fontId="8" fillId="0" borderId="0" xfId="0" applyNumberFormat="1" applyFont="1" applyFill="1" applyAlignment="1">
      <alignment horizontal="right"/>
    </xf>
    <xf numFmtId="43" fontId="8" fillId="0" borderId="0" xfId="1" applyFont="1" applyFill="1" applyAlignment="1"/>
    <xf numFmtId="165" fontId="8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4" fillId="0" borderId="0" xfId="0" applyFont="1" applyFill="1" applyAlignment="1"/>
    <xf numFmtId="167" fontId="6" fillId="0" borderId="0" xfId="0" applyNumberFormat="1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/>
    <xf numFmtId="165" fontId="6" fillId="0" borderId="4" xfId="0" applyNumberFormat="1" applyFont="1" applyFill="1" applyBorder="1" applyAlignment="1">
      <alignment horizontal="right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37" fontId="8" fillId="0" borderId="0" xfId="0" applyNumberFormat="1" applyFont="1" applyFill="1" applyBorder="1" applyAlignment="1"/>
    <xf numFmtId="165" fontId="8" fillId="0" borderId="0" xfId="0" applyNumberFormat="1" applyFont="1" applyFill="1" applyAlignment="1"/>
    <xf numFmtId="165" fontId="6" fillId="0" borderId="4" xfId="0" applyNumberFormat="1" applyFont="1" applyFill="1" applyBorder="1" applyAlignment="1"/>
    <xf numFmtId="167" fontId="8" fillId="0" borderId="0" xfId="1" applyNumberFormat="1" applyFont="1" applyFill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7" fontId="8" fillId="0" borderId="0" xfId="1" applyNumberFormat="1" applyFont="1" applyFill="1" applyAlignment="1"/>
    <xf numFmtId="0" fontId="4" fillId="0" borderId="0" xfId="0" applyFont="1" applyFill="1" applyAlignment="1">
      <alignment horizontal="left"/>
    </xf>
    <xf numFmtId="167" fontId="8" fillId="0" borderId="0" xfId="1" applyNumberFormat="1" applyFont="1" applyFill="1" applyBorder="1" applyAlignment="1"/>
    <xf numFmtId="167" fontId="6" fillId="0" borderId="0" xfId="1" applyNumberFormat="1" applyFont="1" applyFill="1" applyAlignment="1"/>
    <xf numFmtId="49" fontId="9" fillId="0" borderId="0" xfId="0" applyNumberFormat="1" applyFont="1" applyFill="1" applyAlignment="1"/>
    <xf numFmtId="49" fontId="7" fillId="0" borderId="0" xfId="0" applyNumberFormat="1" applyFont="1" applyFill="1" applyAlignment="1"/>
    <xf numFmtId="49" fontId="8" fillId="0" borderId="0" xfId="0" applyNumberFormat="1" applyFont="1" applyFill="1" applyAlignment="1"/>
    <xf numFmtId="167" fontId="8" fillId="0" borderId="0" xfId="1" applyNumberFormat="1" applyFont="1" applyFill="1" applyAlignment="1">
      <alignment horizontal="center"/>
    </xf>
    <xf numFmtId="37" fontId="8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Alignment="1"/>
    <xf numFmtId="167" fontId="8" fillId="0" borderId="0" xfId="0" applyNumberFormat="1" applyFont="1" applyFill="1" applyAlignment="1"/>
    <xf numFmtId="49" fontId="8" fillId="0" borderId="0" xfId="0" applyNumberFormat="1" applyFont="1" applyFill="1" applyBorder="1" applyAlignment="1"/>
    <xf numFmtId="167" fontId="8" fillId="0" borderId="5" xfId="1" applyNumberFormat="1" applyFont="1" applyFill="1" applyBorder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8" fillId="0" borderId="0" xfId="7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10" fontId="8" fillId="0" borderId="0" xfId="7" applyNumberFormat="1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166" fontId="8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167" fontId="8" fillId="0" borderId="0" xfId="1" quotePrefix="1" applyNumberFormat="1" applyFont="1" applyFill="1" applyAlignment="1">
      <alignment horizontal="center"/>
    </xf>
    <xf numFmtId="43" fontId="8" fillId="0" borderId="0" xfId="1" quotePrefix="1" applyFont="1" applyFill="1" applyBorder="1" applyAlignment="1">
      <alignment horizontal="center"/>
    </xf>
    <xf numFmtId="0" fontId="6" fillId="0" borderId="0" xfId="0" applyFont="1" applyFill="1" applyAlignment="1">
      <alignment vertical="top" wrapText="1"/>
    </xf>
    <xf numFmtId="167" fontId="8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8" fillId="0" borderId="0" xfId="1" quotePrefix="1" applyNumberFormat="1" applyFont="1" applyFill="1" applyBorder="1" applyAlignment="1">
      <alignment horizontal="center"/>
    </xf>
    <xf numFmtId="167" fontId="6" fillId="0" borderId="2" xfId="1" quotePrefix="1" applyNumberFormat="1" applyFont="1" applyFill="1" applyBorder="1" applyAlignment="1">
      <alignment horizontal="center"/>
    </xf>
    <xf numFmtId="0" fontId="7" fillId="0" borderId="0" xfId="0" applyFont="1" applyFill="1"/>
    <xf numFmtId="43" fontId="13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43" fontId="8" fillId="0" borderId="0" xfId="1" applyNumberFormat="1" applyFont="1" applyFill="1" applyAlignment="1"/>
    <xf numFmtId="43" fontId="8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68" fontId="8" fillId="0" borderId="0" xfId="1" applyNumberFormat="1" applyFont="1" applyFill="1" applyAlignment="1"/>
    <xf numFmtId="43" fontId="15" fillId="0" borderId="0" xfId="1" applyFont="1" applyFill="1" applyBorder="1" applyAlignment="1">
      <alignment horizontal="right"/>
    </xf>
    <xf numFmtId="10" fontId="8" fillId="0" borderId="0" xfId="7" applyNumberFormat="1" applyFont="1" applyFill="1" applyBorder="1" applyAlignment="1"/>
    <xf numFmtId="49" fontId="7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43" fontId="8" fillId="0" borderId="1" xfId="1" applyFont="1" applyFill="1" applyBorder="1" applyAlignment="1">
      <alignment horizontal="right"/>
    </xf>
    <xf numFmtId="167" fontId="8" fillId="0" borderId="1" xfId="0" applyNumberFormat="1" applyFont="1" applyFill="1" applyBorder="1" applyAlignment="1">
      <alignment horizontal="right"/>
    </xf>
    <xf numFmtId="43" fontId="8" fillId="0" borderId="0" xfId="0" applyNumberFormat="1" applyFont="1" applyFill="1" applyAlignment="1"/>
    <xf numFmtId="2" fontId="8" fillId="0" borderId="0" xfId="0" applyNumberFormat="1" applyFont="1" applyFill="1" applyAlignment="1"/>
    <xf numFmtId="167" fontId="8" fillId="0" borderId="0" xfId="1" applyNumberFormat="1" applyFont="1" applyFill="1" applyBorder="1" applyAlignment="1">
      <alignment horizontal="right"/>
    </xf>
    <xf numFmtId="165" fontId="6" fillId="0" borderId="1" xfId="8" applyNumberFormat="1" applyFont="1" applyFill="1" applyBorder="1" applyAlignment="1">
      <alignment horizontal="right"/>
    </xf>
    <xf numFmtId="165" fontId="8" fillId="0" borderId="0" xfId="8" applyNumberFormat="1" applyFont="1" applyFill="1" applyBorder="1" applyAlignment="1">
      <alignment horizontal="right"/>
    </xf>
    <xf numFmtId="165" fontId="6" fillId="0" borderId="2" xfId="8" applyNumberFormat="1" applyFont="1" applyFill="1" applyBorder="1" applyAlignment="1">
      <alignment horizontal="right"/>
    </xf>
    <xf numFmtId="165" fontId="6" fillId="0" borderId="4" xfId="8" applyNumberFormat="1" applyFont="1" applyFill="1" applyBorder="1" applyAlignment="1">
      <alignment horizontal="right"/>
    </xf>
    <xf numFmtId="0" fontId="8" fillId="0" borderId="0" xfId="8" applyFont="1" applyFill="1" applyAlignment="1"/>
    <xf numFmtId="0" fontId="8" fillId="0" borderId="0" xfId="8" applyFont="1" applyFill="1" applyBorder="1" applyAlignment="1"/>
    <xf numFmtId="3" fontId="6" fillId="0" borderId="0" xfId="8" applyNumberFormat="1" applyFont="1" applyFill="1" applyBorder="1" applyAlignment="1">
      <alignment wrapText="1"/>
    </xf>
    <xf numFmtId="169" fontId="8" fillId="0" borderId="3" xfId="8" applyNumberFormat="1" applyFont="1" applyFill="1" applyBorder="1" applyAlignment="1">
      <alignment horizontal="right"/>
    </xf>
    <xf numFmtId="9" fontId="8" fillId="0" borderId="0" xfId="0" applyNumberFormat="1" applyFont="1" applyFill="1" applyAlignment="1"/>
    <xf numFmtId="167" fontId="8" fillId="0" borderId="0" xfId="8" applyNumberFormat="1" applyFont="1" applyFill="1" applyAlignment="1"/>
    <xf numFmtId="165" fontId="8" fillId="0" borderId="1" xfId="8" applyNumberFormat="1" applyFont="1" applyFill="1" applyBorder="1" applyAlignment="1">
      <alignment horizontal="right"/>
    </xf>
    <xf numFmtId="167" fontId="8" fillId="0" borderId="0" xfId="9" applyNumberFormat="1" applyFont="1" applyFill="1" applyAlignment="1"/>
    <xf numFmtId="37" fontId="8" fillId="0" borderId="0" xfId="0" applyNumberFormat="1" applyFont="1" applyFill="1" applyAlignment="1">
      <alignment horizontal="center"/>
    </xf>
    <xf numFmtId="0" fontId="8" fillId="0" borderId="0" xfId="6" applyFont="1" applyFill="1" applyAlignment="1"/>
    <xf numFmtId="167" fontId="8" fillId="0" borderId="0" xfId="1" quotePrefix="1" applyNumberFormat="1" applyFont="1" applyFill="1" applyBorder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0" borderId="3" xfId="0" applyNumberFormat="1" applyFont="1" applyFill="1" applyBorder="1" applyAlignment="1">
      <alignment horizontal="right"/>
    </xf>
    <xf numFmtId="167" fontId="8" fillId="0" borderId="1" xfId="8" applyNumberFormat="1" applyFont="1" applyFill="1" applyBorder="1" applyAlignment="1"/>
    <xf numFmtId="43" fontId="8" fillId="0" borderId="0" xfId="1" applyFont="1" applyFill="1" applyBorder="1" applyAlignment="1">
      <alignment horizontal="right"/>
    </xf>
    <xf numFmtId="0" fontId="8" fillId="0" borderId="0" xfId="0" applyFont="1" applyFill="1" applyAlignment="1"/>
    <xf numFmtId="167" fontId="6" fillId="0" borderId="0" xfId="1" quotePrefix="1" applyNumberFormat="1" applyFont="1" applyFill="1" applyBorder="1" applyAlignment="1">
      <alignment horizontal="center"/>
    </xf>
    <xf numFmtId="167" fontId="8" fillId="0" borderId="1" xfId="1" quotePrefix="1" applyNumberFormat="1" applyFont="1" applyFill="1" applyBorder="1" applyAlignment="1">
      <alignment horizontal="center"/>
    </xf>
    <xf numFmtId="167" fontId="3" fillId="0" borderId="0" xfId="9" applyNumberFormat="1" applyFont="1" applyFill="1" applyAlignment="1">
      <alignment horizontal="centerContinuous" vertical="top"/>
    </xf>
    <xf numFmtId="167" fontId="8" fillId="0" borderId="0" xfId="9" applyNumberFormat="1" applyFont="1" applyFill="1" applyAlignment="1">
      <alignment vertical="top"/>
    </xf>
    <xf numFmtId="41" fontId="8" fillId="0" borderId="0" xfId="9" applyNumberFormat="1" applyFont="1" applyFill="1" applyAlignment="1">
      <alignment horizontal="center" vertical="top"/>
    </xf>
    <xf numFmtId="43" fontId="8" fillId="0" borderId="0" xfId="1" applyFont="1" applyFill="1" applyAlignment="1">
      <alignment horizontal="center" vertical="top"/>
    </xf>
    <xf numFmtId="43" fontId="8" fillId="0" borderId="0" xfId="9" applyFont="1" applyFill="1" applyAlignment="1">
      <alignment horizontal="right" vertical="top"/>
    </xf>
    <xf numFmtId="41" fontId="6" fillId="0" borderId="2" xfId="9" applyNumberFormat="1" applyFont="1" applyFill="1" applyBorder="1" applyAlignment="1">
      <alignment horizontal="center" vertical="top"/>
    </xf>
    <xf numFmtId="41" fontId="6" fillId="0" borderId="0" xfId="9" applyNumberFormat="1" applyFont="1" applyFill="1" applyBorder="1" applyAlignment="1">
      <alignment horizontal="center" vertical="top"/>
    </xf>
    <xf numFmtId="43" fontId="8" fillId="0" borderId="0" xfId="1" applyFont="1" applyFill="1" applyAlignment="1">
      <alignment horizontal="right" vertical="top"/>
    </xf>
    <xf numFmtId="41" fontId="6" fillId="0" borderId="3" xfId="9" applyNumberFormat="1" applyFont="1" applyFill="1" applyBorder="1" applyAlignment="1">
      <alignment horizontal="center" vertical="top"/>
    </xf>
    <xf numFmtId="167" fontId="3" fillId="0" borderId="0" xfId="9" applyNumberFormat="1" applyFont="1" applyFill="1" applyAlignment="1">
      <alignment vertical="top"/>
    </xf>
    <xf numFmtId="167" fontId="8" fillId="0" borderId="0" xfId="9" applyNumberFormat="1" applyFont="1" applyFill="1" applyAlignment="1">
      <alignment horizontal="center" vertical="top"/>
    </xf>
    <xf numFmtId="167" fontId="6" fillId="0" borderId="2" xfId="9" applyNumberFormat="1" applyFont="1" applyFill="1" applyBorder="1" applyAlignment="1">
      <alignment horizontal="center" vertical="top"/>
    </xf>
    <xf numFmtId="167" fontId="8" fillId="0" borderId="0" xfId="9" applyNumberFormat="1" applyFont="1" applyFill="1" applyBorder="1" applyAlignment="1">
      <alignment horizontal="center" vertical="top"/>
    </xf>
    <xf numFmtId="41" fontId="6" fillId="0" borderId="1" xfId="9" applyNumberFormat="1" applyFont="1" applyFill="1" applyBorder="1" applyAlignment="1">
      <alignment horizontal="right" vertical="top"/>
    </xf>
    <xf numFmtId="41" fontId="3" fillId="0" borderId="0" xfId="9" applyNumberFormat="1" applyFont="1" applyFill="1" applyBorder="1" applyAlignment="1">
      <alignment horizontal="right" vertical="top"/>
    </xf>
    <xf numFmtId="43" fontId="8" fillId="0" borderId="0" xfId="9" applyFont="1" applyFill="1" applyAlignment="1">
      <alignment horizontal="center" vertical="top"/>
    </xf>
    <xf numFmtId="43" fontId="8" fillId="0" borderId="0" xfId="9" applyFont="1" applyFill="1" applyBorder="1" applyAlignment="1">
      <alignment horizontal="center" vertical="top"/>
    </xf>
    <xf numFmtId="43" fontId="8" fillId="0" borderId="1" xfId="1" applyFont="1" applyFill="1" applyBorder="1" applyAlignment="1">
      <alignment horizontal="center" vertical="top"/>
    </xf>
    <xf numFmtId="43" fontId="8" fillId="0" borderId="1" xfId="9" applyFont="1" applyFill="1" applyBorder="1" applyAlignment="1">
      <alignment horizontal="right" vertical="top"/>
    </xf>
    <xf numFmtId="41" fontId="6" fillId="0" borderId="1" xfId="9" applyNumberFormat="1" applyFont="1" applyFill="1" applyBorder="1" applyAlignment="1">
      <alignment horizontal="center" vertical="top"/>
    </xf>
    <xf numFmtId="43" fontId="20" fillId="0" borderId="0" xfId="9" applyFont="1" applyFill="1" applyAlignment="1">
      <alignment vertical="top"/>
    </xf>
    <xf numFmtId="43" fontId="20" fillId="0" borderId="0" xfId="9" applyFont="1" applyFill="1" applyBorder="1" applyAlignment="1">
      <alignment vertical="top"/>
    </xf>
    <xf numFmtId="41" fontId="3" fillId="0" borderId="0" xfId="9" applyNumberFormat="1" applyFont="1" applyFill="1" applyBorder="1" applyAlignment="1">
      <alignment vertical="top"/>
    </xf>
    <xf numFmtId="41" fontId="3" fillId="0" borderId="0" xfId="9" applyNumberFormat="1" applyFont="1" applyFill="1" applyAlignment="1">
      <alignment vertical="top"/>
    </xf>
    <xf numFmtId="167" fontId="6" fillId="0" borderId="2" xfId="1" applyNumberFormat="1" applyFont="1" applyFill="1" applyBorder="1" applyAlignment="1">
      <alignment horizontal="right"/>
    </xf>
    <xf numFmtId="167" fontId="6" fillId="0" borderId="4" xfId="1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167" fontId="6" fillId="0" borderId="0" xfId="1" quotePrefix="1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1" fontId="8" fillId="0" borderId="0" xfId="0" applyNumberFormat="1" applyFont="1" applyFill="1" applyAlignment="1"/>
    <xf numFmtId="167" fontId="6" fillId="0" borderId="0" xfId="1" applyNumberFormat="1" applyFont="1" applyFill="1" applyAlignment="1">
      <alignment horizontal="right"/>
    </xf>
    <xf numFmtId="165" fontId="6" fillId="0" borderId="4" xfId="8" applyNumberFormat="1" applyFont="1" applyFill="1" applyBorder="1"/>
    <xf numFmtId="167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indent="1"/>
    </xf>
    <xf numFmtId="37" fontId="4" fillId="0" borderId="0" xfId="12" applyNumberFormat="1" applyFont="1" applyFill="1" applyAlignment="1">
      <alignment horizontal="left" vertical="top"/>
    </xf>
    <xf numFmtId="37" fontId="5" fillId="0" borderId="0" xfId="12" applyNumberFormat="1" applyFont="1" applyFill="1" applyAlignment="1">
      <alignment horizontal="centerContinuous" vertical="top"/>
    </xf>
    <xf numFmtId="38" fontId="3" fillId="0" borderId="0" xfId="12" applyNumberFormat="1" applyFont="1" applyFill="1" applyAlignment="1">
      <alignment horizontal="centerContinuous" vertical="top"/>
    </xf>
    <xf numFmtId="37" fontId="3" fillId="0" borderId="0" xfId="12" applyNumberFormat="1" applyFont="1" applyFill="1" applyAlignment="1">
      <alignment horizontal="centerContinuous" vertical="top"/>
    </xf>
    <xf numFmtId="37" fontId="3" fillId="0" borderId="0" xfId="12" applyNumberFormat="1" applyFont="1" applyFill="1" applyAlignment="1">
      <alignment vertical="top"/>
    </xf>
    <xf numFmtId="37" fontId="4" fillId="0" borderId="0" xfId="12" applyNumberFormat="1" applyFont="1" applyFill="1" applyAlignment="1">
      <alignment vertical="top"/>
    </xf>
    <xf numFmtId="37" fontId="9" fillId="0" borderId="0" xfId="12" applyNumberFormat="1" applyFont="1" applyFill="1" applyAlignment="1">
      <alignment horizontal="center" vertical="top"/>
    </xf>
    <xf numFmtId="37" fontId="6" fillId="0" borderId="0" xfId="12" applyNumberFormat="1" applyFont="1" applyFill="1" applyAlignment="1">
      <alignment vertical="top"/>
    </xf>
    <xf numFmtId="37" fontId="7" fillId="0" borderId="0" xfId="12" applyNumberFormat="1" applyFont="1" applyFill="1" applyAlignment="1">
      <alignment horizontal="center" vertical="top"/>
    </xf>
    <xf numFmtId="37" fontId="18" fillId="0" borderId="0" xfId="12" applyNumberFormat="1" applyFont="1" applyFill="1" applyAlignment="1">
      <alignment horizontal="center" vertical="top"/>
    </xf>
    <xf numFmtId="37" fontId="9" fillId="0" borderId="0" xfId="12" applyNumberFormat="1" applyFont="1" applyFill="1" applyAlignment="1">
      <alignment vertical="top"/>
    </xf>
    <xf numFmtId="38" fontId="8" fillId="0" borderId="0" xfId="12" applyNumberFormat="1" applyFont="1" applyFill="1" applyAlignment="1">
      <alignment vertical="top"/>
    </xf>
    <xf numFmtId="37" fontId="8" fillId="0" borderId="0" xfId="12" applyNumberFormat="1" applyFont="1" applyFill="1" applyAlignment="1">
      <alignment vertical="top"/>
    </xf>
    <xf numFmtId="37" fontId="8" fillId="0" borderId="0" xfId="12" quotePrefix="1" applyNumberFormat="1" applyFont="1" applyFill="1" applyAlignment="1">
      <alignment horizontal="left" vertical="top"/>
    </xf>
    <xf numFmtId="41" fontId="8" fillId="0" borderId="0" xfId="12" applyNumberFormat="1" applyFont="1" applyFill="1" applyAlignment="1">
      <alignment horizontal="center" vertical="top"/>
    </xf>
    <xf numFmtId="37" fontId="8" fillId="0" borderId="0" xfId="12" applyNumberFormat="1" applyFont="1" applyFill="1" applyAlignment="1">
      <alignment horizontal="left" vertical="top"/>
    </xf>
    <xf numFmtId="41" fontId="8" fillId="0" borderId="0" xfId="12" applyNumberFormat="1" applyFont="1" applyFill="1" applyAlignment="1">
      <alignment horizontal="right" vertical="top"/>
    </xf>
    <xf numFmtId="41" fontId="6" fillId="0" borderId="2" xfId="12" applyNumberFormat="1" applyFont="1" applyFill="1" applyBorder="1" applyAlignment="1">
      <alignment horizontal="center" vertical="top"/>
    </xf>
    <xf numFmtId="41" fontId="6" fillId="0" borderId="0" xfId="12" applyNumberFormat="1" applyFont="1" applyFill="1" applyAlignment="1">
      <alignment horizontal="center" vertical="top"/>
    </xf>
    <xf numFmtId="43" fontId="8" fillId="0" borderId="0" xfId="1" applyFont="1" applyFill="1" applyAlignment="1">
      <alignment vertical="top"/>
    </xf>
    <xf numFmtId="41" fontId="6" fillId="0" borderId="3" xfId="12" applyNumberFormat="1" applyFont="1" applyFill="1" applyBorder="1" applyAlignment="1">
      <alignment horizontal="center" vertical="top"/>
    </xf>
    <xf numFmtId="37" fontId="5" fillId="0" borderId="0" xfId="12" applyNumberFormat="1" applyFont="1" applyFill="1" applyAlignment="1">
      <alignment horizontal="center" vertical="top"/>
    </xf>
    <xf numFmtId="38" fontId="3" fillId="0" borderId="0" xfId="12" applyNumberFormat="1" applyFont="1" applyFill="1" applyAlignment="1">
      <alignment vertical="top"/>
    </xf>
    <xf numFmtId="170" fontId="8" fillId="0" borderId="0" xfId="12" applyNumberFormat="1" applyFont="1" applyFill="1" applyAlignment="1">
      <alignment vertical="top"/>
    </xf>
    <xf numFmtId="4" fontId="8" fillId="0" borderId="0" xfId="12" applyNumberFormat="1" applyFont="1" applyFill="1" applyAlignment="1">
      <alignment vertical="top"/>
    </xf>
    <xf numFmtId="0" fontId="8" fillId="0" borderId="0" xfId="12" applyFont="1" applyFill="1" applyAlignment="1">
      <alignment horizontal="left"/>
    </xf>
    <xf numFmtId="41" fontId="8" fillId="0" borderId="1" xfId="12" applyNumberFormat="1" applyFont="1" applyFill="1" applyBorder="1" applyAlignment="1">
      <alignment horizontal="right" vertical="top"/>
    </xf>
    <xf numFmtId="41" fontId="6" fillId="0" borderId="1" xfId="12" applyNumberFormat="1" applyFont="1" applyFill="1" applyBorder="1" applyAlignment="1">
      <alignment horizontal="center" vertical="top"/>
    </xf>
    <xf numFmtId="41" fontId="6" fillId="0" borderId="1" xfId="12" applyNumberFormat="1" applyFont="1" applyFill="1" applyBorder="1" applyAlignment="1">
      <alignment horizontal="right" vertical="top"/>
    </xf>
    <xf numFmtId="41" fontId="6" fillId="0" borderId="0" xfId="12" applyNumberFormat="1" applyFont="1" applyFill="1" applyAlignment="1">
      <alignment horizontal="right" vertical="top"/>
    </xf>
    <xf numFmtId="41" fontId="3" fillId="0" borderId="0" xfId="12" applyNumberFormat="1" applyFont="1" applyFill="1" applyAlignment="1">
      <alignment horizontal="center" vertical="top"/>
    </xf>
    <xf numFmtId="41" fontId="3" fillId="0" borderId="0" xfId="12" applyNumberFormat="1" applyFont="1" applyFill="1" applyAlignment="1">
      <alignment horizontal="right" vertical="top"/>
    </xf>
    <xf numFmtId="37" fontId="11" fillId="0" borderId="0" xfId="12" applyNumberFormat="1" applyFont="1" applyFill="1" applyAlignment="1">
      <alignment horizontal="center" vertical="top"/>
    </xf>
    <xf numFmtId="37" fontId="19" fillId="0" borderId="0" xfId="12" applyNumberFormat="1" applyFont="1" applyFill="1" applyAlignment="1">
      <alignment horizontal="center" vertical="top"/>
    </xf>
    <xf numFmtId="37" fontId="7" fillId="0" borderId="0" xfId="12" applyNumberFormat="1" applyFont="1" applyFill="1" applyAlignment="1">
      <alignment vertical="top"/>
    </xf>
    <xf numFmtId="41" fontId="8" fillId="0" borderId="3" xfId="12" applyNumberFormat="1" applyFont="1" applyFill="1" applyBorder="1" applyAlignment="1">
      <alignment horizontal="center" vertical="top"/>
    </xf>
    <xf numFmtId="37" fontId="8" fillId="0" borderId="0" xfId="12" applyNumberFormat="1" applyFont="1" applyFill="1" applyAlignment="1">
      <alignment horizontal="left" vertical="top" indent="1"/>
    </xf>
    <xf numFmtId="37" fontId="8" fillId="0" borderId="0" xfId="12" applyNumberFormat="1" applyFont="1" applyFill="1" applyAlignment="1">
      <alignment horizontal="left" vertical="top" indent="2"/>
    </xf>
    <xf numFmtId="41" fontId="8" fillId="0" borderId="1" xfId="12" applyNumberFormat="1" applyFont="1" applyFill="1" applyBorder="1" applyAlignment="1">
      <alignment horizontal="center" vertical="top"/>
    </xf>
    <xf numFmtId="0" fontId="6" fillId="0" borderId="0" xfId="12" applyFont="1" applyFill="1" applyAlignment="1">
      <alignment horizontal="left" vertical="top"/>
    </xf>
    <xf numFmtId="0" fontId="8" fillId="0" borderId="0" xfId="12" applyFont="1" applyFill="1" applyAlignment="1">
      <alignment horizontal="left" vertical="top"/>
    </xf>
    <xf numFmtId="171" fontId="3" fillId="0" borderId="0" xfId="12" applyNumberFormat="1" applyFont="1" applyFill="1" applyAlignment="1">
      <alignment vertical="top"/>
    </xf>
    <xf numFmtId="167" fontId="8" fillId="0" borderId="0" xfId="0" applyNumberFormat="1" applyFont="1" applyFill="1" applyBorder="1" applyAlignment="1"/>
    <xf numFmtId="49" fontId="8" fillId="0" borderId="0" xfId="0" applyNumberFormat="1" applyFont="1" applyFill="1"/>
    <xf numFmtId="0" fontId="4" fillId="0" borderId="0" xfId="0" applyFont="1" applyFill="1"/>
    <xf numFmtId="0" fontId="6" fillId="0" borderId="0" xfId="0" applyFont="1" applyFill="1"/>
    <xf numFmtId="0" fontId="10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12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43" fontId="8" fillId="0" borderId="0" xfId="1" applyFont="1" applyFill="1" applyAlignment="1">
      <alignment horizontal="center"/>
    </xf>
    <xf numFmtId="43" fontId="8" fillId="0" borderId="0" xfId="1" quotePrefix="1" applyFont="1" applyFill="1" applyAlignment="1">
      <alignment horizontal="center"/>
    </xf>
    <xf numFmtId="167" fontId="8" fillId="0" borderId="0" xfId="0" applyNumberFormat="1" applyFont="1" applyFill="1"/>
    <xf numFmtId="43" fontId="6" fillId="0" borderId="2" xfId="1" quotePrefix="1" applyFont="1" applyFill="1" applyBorder="1" applyAlignment="1">
      <alignment horizontal="center"/>
    </xf>
    <xf numFmtId="43" fontId="6" fillId="0" borderId="0" xfId="1" quotePrefix="1" applyFont="1" applyFill="1" applyAlignment="1">
      <alignment horizontal="center"/>
    </xf>
    <xf numFmtId="41" fontId="8" fillId="0" borderId="0" xfId="0" applyNumberFormat="1" applyFont="1" applyFill="1"/>
    <xf numFmtId="43" fontId="6" fillId="0" borderId="2" xfId="1" applyFont="1" applyFill="1" applyBorder="1" applyAlignment="1">
      <alignment horizontal="right"/>
    </xf>
    <xf numFmtId="43" fontId="6" fillId="0" borderId="0" xfId="1" quotePrefix="1" applyFont="1" applyFill="1" applyBorder="1" applyAlignment="1">
      <alignment horizontal="center"/>
    </xf>
    <xf numFmtId="43" fontId="8" fillId="0" borderId="1" xfId="1" quotePrefix="1" applyFont="1" applyFill="1" applyBorder="1" applyAlignment="1">
      <alignment horizontal="center"/>
    </xf>
    <xf numFmtId="43" fontId="8" fillId="0" borderId="0" xfId="1" applyFont="1" applyFill="1" applyBorder="1" applyAlignment="1"/>
    <xf numFmtId="43" fontId="8" fillId="0" borderId="0" xfId="1" applyFont="1" applyFill="1" applyAlignment="1">
      <alignment horizontal="right"/>
    </xf>
    <xf numFmtId="43" fontId="8" fillId="0" borderId="0" xfId="7" applyNumberFormat="1" applyFont="1" applyFill="1" applyAlignment="1"/>
    <xf numFmtId="43" fontId="8" fillId="0" borderId="0" xfId="1" applyFont="1" applyFill="1" applyBorder="1" applyAlignment="1">
      <alignment horizontal="center"/>
    </xf>
    <xf numFmtId="0" fontId="8" fillId="0" borderId="0" xfId="8" applyFont="1" applyFill="1"/>
    <xf numFmtId="167" fontId="8" fillId="0" borderId="0" xfId="1" applyNumberFormat="1" applyFont="1" applyFill="1" applyAlignment="1">
      <alignment horizontal="right" vertical="top"/>
    </xf>
    <xf numFmtId="167" fontId="8" fillId="0" borderId="1" xfId="1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165" fontId="8" fillId="0" borderId="0" xfId="0" applyNumberFormat="1" applyFont="1" applyFill="1"/>
    <xf numFmtId="165" fontId="15" fillId="0" borderId="0" xfId="0" applyNumberFormat="1" applyFont="1" applyFill="1"/>
    <xf numFmtId="0" fontId="7" fillId="0" borderId="0" xfId="1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37" fontId="8" fillId="0" borderId="0" xfId="12" quotePrefix="1" applyNumberFormat="1" applyFont="1" applyFill="1" applyAlignment="1">
      <alignment vertical="top"/>
    </xf>
    <xf numFmtId="167" fontId="8" fillId="0" borderId="1" xfId="1" applyNumberFormat="1" applyFont="1" applyFill="1" applyBorder="1" applyAlignment="1">
      <alignment horizontal="center" vertical="top"/>
    </xf>
    <xf numFmtId="0" fontId="7" fillId="0" borderId="0" xfId="12" applyFont="1" applyFill="1" applyAlignment="1">
      <alignment horizontal="center" vertical="top"/>
    </xf>
    <xf numFmtId="37" fontId="6" fillId="0" borderId="0" xfId="12" applyNumberFormat="1" applyFont="1" applyFill="1" applyAlignment="1">
      <alignment horizontal="center" vertical="top"/>
    </xf>
    <xf numFmtId="37" fontId="3" fillId="0" borderId="0" xfId="12" applyNumberFormat="1" applyFont="1" applyFill="1" applyAlignment="1">
      <alignment horizontal="right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</cellXfs>
  <cellStyles count="13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2" xfId="12" xr:uid="{71DBE0CC-498A-4960-8CF0-4BA9B1BCF81B}"/>
    <cellStyle name="Normal 3" xfId="4" xr:uid="{00000000-0005-0000-0000-000005000000}"/>
    <cellStyle name="Normal 3 2" xfId="11" xr:uid="{8AA25B99-1B97-4DD9-977D-741151F4F4DD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  <cellStyle name="เครื่องหมายจุลภาค 14" xfId="10" xr:uid="{32287850-DFA6-474B-A275-96C5C116D885}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028F-C039-4CF7-ABE8-22891E5F8A9C}">
  <dimension ref="A1:M110"/>
  <sheetViews>
    <sheetView view="pageBreakPreview" zoomScale="85" zoomScaleNormal="100" zoomScaleSheetLayoutView="85" workbookViewId="0">
      <selection activeCell="N13" sqref="N13"/>
    </sheetView>
  </sheetViews>
  <sheetFormatPr defaultColWidth="10.77734375" defaultRowHeight="23.4"/>
  <cols>
    <col min="1" max="1" width="46.5546875" style="137" customWidth="1"/>
    <col min="2" max="2" width="8.77734375" style="154" customWidth="1"/>
    <col min="3" max="3" width="1.21875" style="154" customWidth="1"/>
    <col min="4" max="4" width="13.109375" style="155" customWidth="1"/>
    <col min="5" max="5" width="1.21875" style="137" customWidth="1"/>
    <col min="6" max="6" width="11.5546875" style="155" customWidth="1"/>
    <col min="7" max="7" width="1.21875" style="137" customWidth="1"/>
    <col min="8" max="8" width="13.109375" style="108" customWidth="1"/>
    <col min="9" max="9" width="1.21875" style="137" customWidth="1"/>
    <col min="10" max="10" width="11.5546875" style="108" customWidth="1"/>
    <col min="11" max="11" width="14.109375" style="137" bestFit="1" customWidth="1"/>
    <col min="12" max="16384" width="10.77734375" style="137"/>
  </cols>
  <sheetData>
    <row r="1" spans="1:10" ht="22.5" customHeight="1">
      <c r="A1" s="133" t="s">
        <v>82</v>
      </c>
      <c r="B1" s="134"/>
      <c r="C1" s="134"/>
      <c r="D1" s="135"/>
      <c r="E1" s="136"/>
      <c r="F1" s="135"/>
      <c r="G1" s="136"/>
      <c r="H1" s="99"/>
      <c r="I1" s="136"/>
      <c r="J1" s="99"/>
    </row>
    <row r="2" spans="1:10" ht="22.5" customHeight="1">
      <c r="A2" s="133" t="s">
        <v>48</v>
      </c>
      <c r="B2" s="134"/>
      <c r="C2" s="134"/>
      <c r="D2" s="135"/>
      <c r="E2" s="136"/>
      <c r="F2" s="135"/>
      <c r="G2" s="136"/>
      <c r="H2" s="99"/>
      <c r="I2" s="136"/>
      <c r="J2" s="99"/>
    </row>
    <row r="3" spans="1:10" ht="22.5" customHeight="1">
      <c r="A3" s="218" t="s">
        <v>65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s="138" customFormat="1" ht="22.5" customHeight="1">
      <c r="B4" s="139"/>
      <c r="C4" s="139"/>
      <c r="D4" s="217" t="s">
        <v>31</v>
      </c>
      <c r="E4" s="217"/>
      <c r="F4" s="217"/>
      <c r="G4" s="140"/>
      <c r="H4" s="217" t="s">
        <v>41</v>
      </c>
      <c r="I4" s="217"/>
      <c r="J4" s="217"/>
    </row>
    <row r="5" spans="1:10" s="138" customFormat="1" ht="22.5" customHeight="1">
      <c r="B5" s="139"/>
      <c r="C5" s="139"/>
      <c r="D5" s="208" t="s">
        <v>221</v>
      </c>
      <c r="E5" s="208"/>
      <c r="F5" s="208" t="s">
        <v>61</v>
      </c>
      <c r="G5" s="210"/>
      <c r="H5" s="208" t="s">
        <v>221</v>
      </c>
      <c r="I5" s="208"/>
      <c r="J5" s="208" t="s">
        <v>61</v>
      </c>
    </row>
    <row r="6" spans="1:10" ht="22.5" customHeight="1">
      <c r="A6" s="133" t="s">
        <v>2</v>
      </c>
      <c r="B6" s="141" t="s">
        <v>1</v>
      </c>
      <c r="C6" s="141"/>
      <c r="D6" s="208">
        <v>2564</v>
      </c>
      <c r="E6" s="208"/>
      <c r="F6" s="208">
        <v>2563</v>
      </c>
      <c r="G6" s="208"/>
      <c r="H6" s="208">
        <v>2564</v>
      </c>
      <c r="I6" s="208"/>
      <c r="J6" s="208">
        <v>2563</v>
      </c>
    </row>
    <row r="7" spans="1:10" ht="22.5" customHeight="1">
      <c r="A7" s="133"/>
      <c r="B7" s="141"/>
      <c r="C7" s="141"/>
      <c r="D7" s="208" t="s">
        <v>80</v>
      </c>
      <c r="E7" s="208"/>
      <c r="F7" s="208"/>
      <c r="G7" s="208"/>
      <c r="H7" s="208" t="s">
        <v>80</v>
      </c>
      <c r="I7" s="208"/>
      <c r="J7" s="208"/>
    </row>
    <row r="8" spans="1:10" ht="22.5" customHeight="1">
      <c r="B8" s="142"/>
      <c r="C8" s="142"/>
      <c r="D8" s="216" t="s">
        <v>74</v>
      </c>
      <c r="E8" s="216"/>
      <c r="F8" s="216"/>
      <c r="G8" s="216"/>
      <c r="H8" s="216"/>
      <c r="I8" s="216"/>
      <c r="J8" s="216"/>
    </row>
    <row r="9" spans="1:10" s="145" customFormat="1" ht="22.5" customHeight="1">
      <c r="A9" s="143" t="s">
        <v>3</v>
      </c>
      <c r="B9" s="141"/>
      <c r="C9" s="141"/>
      <c r="D9" s="144"/>
      <c r="F9" s="144"/>
      <c r="H9" s="100"/>
      <c r="J9" s="100"/>
    </row>
    <row r="10" spans="1:10" s="145" customFormat="1" ht="22.5" customHeight="1">
      <c r="A10" s="146" t="s">
        <v>30</v>
      </c>
      <c r="B10" s="141"/>
      <c r="C10" s="141"/>
      <c r="D10" s="147">
        <v>50606</v>
      </c>
      <c r="E10" s="147"/>
      <c r="F10" s="147">
        <v>69755</v>
      </c>
      <c r="G10" s="147"/>
      <c r="H10" s="101">
        <v>18544</v>
      </c>
      <c r="I10" s="147"/>
      <c r="J10" s="101">
        <v>39267</v>
      </c>
    </row>
    <row r="11" spans="1:10" s="145" customFormat="1" ht="22.5" customHeight="1">
      <c r="A11" s="148" t="s">
        <v>130</v>
      </c>
      <c r="B11" s="141" t="s">
        <v>165</v>
      </c>
      <c r="C11" s="141"/>
      <c r="D11" s="147">
        <v>161425</v>
      </c>
      <c r="E11" s="149"/>
      <c r="F11" s="147">
        <v>164562</v>
      </c>
      <c r="G11" s="147"/>
      <c r="H11" s="101">
        <v>68845</v>
      </c>
      <c r="I11" s="147"/>
      <c r="J11" s="101">
        <v>113736</v>
      </c>
    </row>
    <row r="12" spans="1:10" s="145" customFormat="1" ht="22.5" customHeight="1">
      <c r="A12" s="148" t="s">
        <v>101</v>
      </c>
      <c r="B12" s="141">
        <v>4</v>
      </c>
      <c r="C12" s="141"/>
      <c r="D12" s="102">
        <v>0</v>
      </c>
      <c r="E12" s="103"/>
      <c r="F12" s="102">
        <v>0</v>
      </c>
      <c r="G12" s="147"/>
      <c r="H12" s="101">
        <v>1801048</v>
      </c>
      <c r="I12" s="147"/>
      <c r="J12" s="101">
        <v>1630067</v>
      </c>
    </row>
    <row r="13" spans="1:10" s="145" customFormat="1" ht="22.5" customHeight="1">
      <c r="A13" s="145" t="s">
        <v>166</v>
      </c>
      <c r="B13" s="141" t="s">
        <v>167</v>
      </c>
      <c r="C13" s="141"/>
      <c r="D13" s="147">
        <v>1007045</v>
      </c>
      <c r="E13" s="147"/>
      <c r="F13" s="147">
        <v>889573</v>
      </c>
      <c r="G13" s="147"/>
      <c r="H13" s="101">
        <v>622538</v>
      </c>
      <c r="I13" s="147"/>
      <c r="J13" s="101">
        <v>623563</v>
      </c>
    </row>
    <row r="14" spans="1:10" s="145" customFormat="1" ht="22.5" customHeight="1">
      <c r="A14" s="145" t="s">
        <v>131</v>
      </c>
      <c r="B14" s="141"/>
      <c r="C14" s="141"/>
      <c r="D14" s="102"/>
      <c r="E14" s="147"/>
      <c r="F14" s="102"/>
      <c r="G14" s="147"/>
      <c r="H14" s="101"/>
      <c r="I14" s="147"/>
      <c r="J14" s="101"/>
    </row>
    <row r="15" spans="1:10" s="145" customFormat="1" ht="22.5" customHeight="1">
      <c r="A15" s="145" t="s">
        <v>168</v>
      </c>
      <c r="B15" s="141">
        <v>14</v>
      </c>
      <c r="C15" s="141"/>
      <c r="D15" s="147">
        <v>20157</v>
      </c>
      <c r="E15" s="147"/>
      <c r="F15" s="147">
        <v>40123</v>
      </c>
      <c r="G15" s="147"/>
      <c r="H15" s="101">
        <v>20157</v>
      </c>
      <c r="I15" s="147"/>
      <c r="J15" s="101">
        <v>40123</v>
      </c>
    </row>
    <row r="16" spans="1:10" s="145" customFormat="1" ht="22.5" customHeight="1">
      <c r="A16" s="140" t="s">
        <v>5</v>
      </c>
      <c r="B16" s="141"/>
      <c r="C16" s="141"/>
      <c r="D16" s="150">
        <v>1239233</v>
      </c>
      <c r="E16" s="151"/>
      <c r="F16" s="150">
        <v>1164013</v>
      </c>
      <c r="G16" s="151"/>
      <c r="H16" s="104">
        <v>2531132</v>
      </c>
      <c r="I16" s="151"/>
      <c r="J16" s="104">
        <v>2446756</v>
      </c>
    </row>
    <row r="17" spans="1:12" s="145" customFormat="1" ht="22.5" customHeight="1">
      <c r="A17" s="140"/>
      <c r="B17" s="141"/>
      <c r="C17" s="141"/>
      <c r="D17" s="151"/>
      <c r="E17" s="151"/>
      <c r="F17" s="151"/>
      <c r="G17" s="151"/>
      <c r="H17" s="105"/>
      <c r="I17" s="151"/>
      <c r="J17" s="105"/>
    </row>
    <row r="18" spans="1:12" s="145" customFormat="1" ht="22.5" customHeight="1">
      <c r="A18" s="143" t="s">
        <v>6</v>
      </c>
      <c r="B18" s="141"/>
      <c r="C18" s="141"/>
      <c r="D18" s="147"/>
      <c r="E18" s="147"/>
      <c r="F18" s="147"/>
      <c r="G18" s="147"/>
      <c r="H18" s="101"/>
      <c r="I18" s="147"/>
      <c r="J18" s="101"/>
      <c r="K18" s="152"/>
    </row>
    <row r="19" spans="1:12" s="145" customFormat="1" ht="22.5" customHeight="1">
      <c r="A19" s="145" t="s">
        <v>235</v>
      </c>
      <c r="K19" s="152"/>
      <c r="L19" s="152"/>
    </row>
    <row r="20" spans="1:12" s="145" customFormat="1" ht="22.5" customHeight="1">
      <c r="A20" s="214" t="s">
        <v>236</v>
      </c>
      <c r="B20" s="141">
        <v>6</v>
      </c>
      <c r="C20" s="141"/>
      <c r="D20" s="147">
        <v>608913</v>
      </c>
      <c r="E20" s="147"/>
      <c r="F20" s="147">
        <v>571510</v>
      </c>
      <c r="G20" s="147"/>
      <c r="H20" s="102">
        <v>0</v>
      </c>
      <c r="I20" s="147"/>
      <c r="J20" s="102">
        <v>0</v>
      </c>
      <c r="K20" s="152"/>
      <c r="L20" s="152"/>
    </row>
    <row r="21" spans="1:12" s="145" customFormat="1" ht="22.5" customHeight="1">
      <c r="A21" s="145" t="s">
        <v>106</v>
      </c>
      <c r="B21" s="141">
        <v>11</v>
      </c>
      <c r="C21" s="141"/>
      <c r="D21" s="147">
        <v>1000</v>
      </c>
      <c r="E21" s="147"/>
      <c r="F21" s="147">
        <v>1000</v>
      </c>
      <c r="G21" s="147"/>
      <c r="H21" s="102">
        <v>0</v>
      </c>
      <c r="I21" s="147"/>
      <c r="J21" s="102">
        <v>0</v>
      </c>
      <c r="K21" s="152"/>
      <c r="L21" s="152"/>
    </row>
    <row r="22" spans="1:12" s="145" customFormat="1" ht="22.5" customHeight="1">
      <c r="A22" s="145" t="s">
        <v>107</v>
      </c>
      <c r="B22" s="141">
        <v>8</v>
      </c>
      <c r="C22" s="141"/>
      <c r="D22" s="147">
        <v>1108</v>
      </c>
      <c r="E22" s="149"/>
      <c r="F22" s="147">
        <v>1108</v>
      </c>
      <c r="G22" s="149"/>
      <c r="H22" s="147">
        <v>90</v>
      </c>
      <c r="I22" s="149"/>
      <c r="J22" s="147">
        <v>90</v>
      </c>
      <c r="K22" s="152"/>
      <c r="L22" s="152"/>
    </row>
    <row r="23" spans="1:12" s="145" customFormat="1" ht="22.5" customHeight="1">
      <c r="A23" s="145" t="s">
        <v>42</v>
      </c>
      <c r="B23" s="141">
        <v>9</v>
      </c>
      <c r="C23" s="141"/>
      <c r="D23" s="102">
        <v>0</v>
      </c>
      <c r="E23" s="103"/>
      <c r="F23" s="102">
        <v>0</v>
      </c>
      <c r="G23" s="149"/>
      <c r="H23" s="147">
        <v>6807675</v>
      </c>
      <c r="I23" s="149"/>
      <c r="J23" s="147">
        <v>6807675</v>
      </c>
      <c r="K23" s="152"/>
      <c r="L23" s="152"/>
    </row>
    <row r="24" spans="1:12" s="145" customFormat="1" ht="22.5" customHeight="1">
      <c r="A24" s="148" t="s">
        <v>111</v>
      </c>
      <c r="B24" s="141">
        <v>4</v>
      </c>
      <c r="C24" s="141"/>
      <c r="D24" s="147">
        <v>4634463</v>
      </c>
      <c r="E24" s="147"/>
      <c r="F24" s="147">
        <v>4552604</v>
      </c>
      <c r="G24" s="147"/>
      <c r="H24" s="147">
        <v>5358971</v>
      </c>
      <c r="I24" s="147"/>
      <c r="J24" s="147">
        <v>5213673</v>
      </c>
    </row>
    <row r="25" spans="1:12" s="145" customFormat="1" ht="22.5" customHeight="1">
      <c r="A25" s="148" t="s">
        <v>49</v>
      </c>
      <c r="B25" s="141" t="s">
        <v>169</v>
      </c>
      <c r="C25" s="141"/>
      <c r="D25" s="147">
        <v>22317513</v>
      </c>
      <c r="E25" s="149"/>
      <c r="F25" s="147">
        <v>22341681</v>
      </c>
      <c r="G25" s="149"/>
      <c r="H25" s="147">
        <v>10270926</v>
      </c>
      <c r="I25" s="149"/>
      <c r="J25" s="147">
        <v>10364905</v>
      </c>
    </row>
    <row r="26" spans="1:12" s="145" customFormat="1" ht="22.5" customHeight="1">
      <c r="A26" s="146" t="s">
        <v>170</v>
      </c>
      <c r="B26" s="141"/>
      <c r="C26" s="141"/>
      <c r="D26" s="147">
        <v>483516</v>
      </c>
      <c r="E26" s="149"/>
      <c r="F26" s="147">
        <v>485831</v>
      </c>
      <c r="G26" s="149"/>
      <c r="H26" s="147">
        <v>27782</v>
      </c>
      <c r="I26" s="149"/>
      <c r="J26" s="147">
        <v>28781</v>
      </c>
    </row>
    <row r="27" spans="1:12" s="145" customFormat="1" ht="22.5" customHeight="1">
      <c r="A27" s="145" t="s">
        <v>44</v>
      </c>
      <c r="B27" s="141"/>
      <c r="C27" s="141"/>
      <c r="D27" s="147">
        <v>2145</v>
      </c>
      <c r="E27" s="149"/>
      <c r="F27" s="147">
        <v>2752</v>
      </c>
      <c r="G27" s="149"/>
      <c r="H27" s="147">
        <v>2144</v>
      </c>
      <c r="I27" s="149"/>
      <c r="J27" s="147">
        <v>2727</v>
      </c>
    </row>
    <row r="28" spans="1:12" s="145" customFormat="1" ht="22.5" customHeight="1">
      <c r="A28" s="148" t="s">
        <v>113</v>
      </c>
      <c r="B28" s="141"/>
      <c r="C28" s="141"/>
      <c r="D28" s="147">
        <v>101361</v>
      </c>
      <c r="E28" s="149"/>
      <c r="F28" s="147">
        <v>92539</v>
      </c>
      <c r="G28" s="149"/>
      <c r="H28" s="102">
        <v>0</v>
      </c>
      <c r="I28" s="106"/>
      <c r="J28" s="102">
        <v>0</v>
      </c>
    </row>
    <row r="29" spans="1:12" s="145" customFormat="1" ht="22.5" customHeight="1">
      <c r="A29" s="145" t="s">
        <v>19</v>
      </c>
      <c r="B29" s="141">
        <v>4</v>
      </c>
      <c r="C29" s="141"/>
      <c r="D29" s="147">
        <v>7505</v>
      </c>
      <c r="E29" s="149"/>
      <c r="F29" s="147">
        <v>11511</v>
      </c>
      <c r="G29" s="149"/>
      <c r="H29" s="147">
        <v>521</v>
      </c>
      <c r="I29" s="149"/>
      <c r="J29" s="147">
        <v>4234</v>
      </c>
    </row>
    <row r="30" spans="1:12" s="145" customFormat="1" ht="22.5" customHeight="1">
      <c r="A30" s="140" t="s">
        <v>7</v>
      </c>
      <c r="B30" s="141"/>
      <c r="C30" s="141"/>
      <c r="D30" s="150">
        <v>28157524</v>
      </c>
      <c r="E30" s="151"/>
      <c r="F30" s="150">
        <v>28060536</v>
      </c>
      <c r="G30" s="151"/>
      <c r="H30" s="150">
        <v>22468109</v>
      </c>
      <c r="I30" s="151"/>
      <c r="J30" s="150">
        <v>22422085</v>
      </c>
    </row>
    <row r="31" spans="1:12" s="145" customFormat="1" ht="22.5" customHeight="1">
      <c r="A31" s="140"/>
      <c r="B31" s="141"/>
      <c r="C31" s="141"/>
      <c r="D31" s="151"/>
      <c r="E31" s="151"/>
      <c r="F31" s="151"/>
      <c r="G31" s="151"/>
      <c r="H31" s="151"/>
      <c r="I31" s="151"/>
      <c r="J31" s="151"/>
    </row>
    <row r="32" spans="1:12" s="145" customFormat="1" ht="22.5" customHeight="1" thickBot="1">
      <c r="A32" s="140" t="s">
        <v>8</v>
      </c>
      <c r="B32" s="141"/>
      <c r="C32" s="141"/>
      <c r="D32" s="153">
        <v>29396757</v>
      </c>
      <c r="E32" s="151"/>
      <c r="F32" s="153">
        <v>29224549</v>
      </c>
      <c r="G32" s="151"/>
      <c r="H32" s="107">
        <v>24999241</v>
      </c>
      <c r="I32" s="151"/>
      <c r="J32" s="107">
        <v>24868841</v>
      </c>
    </row>
    <row r="33" spans="1:10" ht="22.5" customHeight="1" thickTop="1"/>
    <row r="34" spans="1:10" ht="22.5" customHeight="1">
      <c r="H34" s="155"/>
      <c r="J34" s="155"/>
    </row>
    <row r="35" spans="1:10" ht="22.5" customHeight="1">
      <c r="A35" s="133" t="s">
        <v>82</v>
      </c>
      <c r="B35" s="134"/>
      <c r="C35" s="134"/>
      <c r="D35" s="135"/>
      <c r="E35" s="136"/>
      <c r="F35" s="135"/>
      <c r="G35" s="136"/>
      <c r="H35" s="99"/>
      <c r="I35" s="136"/>
      <c r="J35" s="99"/>
    </row>
    <row r="36" spans="1:10" ht="22.5" customHeight="1">
      <c r="A36" s="133" t="s">
        <v>171</v>
      </c>
      <c r="B36" s="134"/>
      <c r="C36" s="134"/>
      <c r="D36" s="135"/>
      <c r="E36" s="136"/>
      <c r="F36" s="135"/>
      <c r="G36" s="136"/>
      <c r="H36" s="99"/>
      <c r="I36" s="136"/>
      <c r="J36" s="99"/>
    </row>
    <row r="37" spans="1:10" ht="22.5" customHeight="1">
      <c r="A37" s="218" t="s">
        <v>65</v>
      </c>
      <c r="B37" s="218"/>
      <c r="C37" s="218"/>
      <c r="D37" s="218"/>
      <c r="E37" s="218"/>
      <c r="F37" s="218"/>
      <c r="G37" s="218"/>
      <c r="H37" s="218"/>
      <c r="I37" s="218"/>
      <c r="J37" s="218"/>
    </row>
    <row r="38" spans="1:10" s="138" customFormat="1" ht="22.5" customHeight="1">
      <c r="B38" s="139"/>
      <c r="C38" s="139"/>
      <c r="D38" s="217" t="s">
        <v>31</v>
      </c>
      <c r="E38" s="217"/>
      <c r="F38" s="217"/>
      <c r="G38" s="140"/>
      <c r="H38" s="217" t="s">
        <v>41</v>
      </c>
      <c r="I38" s="217"/>
      <c r="J38" s="217"/>
    </row>
    <row r="39" spans="1:10" s="138" customFormat="1" ht="22.5" customHeight="1">
      <c r="B39" s="139"/>
      <c r="C39" s="139"/>
      <c r="D39" s="208" t="s">
        <v>221</v>
      </c>
      <c r="E39" s="208"/>
      <c r="F39" s="208" t="s">
        <v>61</v>
      </c>
      <c r="G39" s="210"/>
      <c r="H39" s="208" t="s">
        <v>221</v>
      </c>
      <c r="I39" s="208"/>
      <c r="J39" s="208" t="s">
        <v>61</v>
      </c>
    </row>
    <row r="40" spans="1:10" ht="22.5" customHeight="1">
      <c r="A40" s="138" t="s">
        <v>9</v>
      </c>
      <c r="B40" s="141" t="s">
        <v>1</v>
      </c>
      <c r="C40" s="141"/>
      <c r="D40" s="208">
        <v>2564</v>
      </c>
      <c r="E40" s="208"/>
      <c r="F40" s="208">
        <v>2563</v>
      </c>
      <c r="G40" s="208"/>
      <c r="H40" s="208">
        <v>2564</v>
      </c>
      <c r="I40" s="208"/>
      <c r="J40" s="208">
        <v>2563</v>
      </c>
    </row>
    <row r="41" spans="1:10" ht="22.5" customHeight="1">
      <c r="A41" s="138"/>
      <c r="B41" s="141"/>
      <c r="C41" s="141"/>
      <c r="D41" s="208" t="s">
        <v>80</v>
      </c>
      <c r="E41" s="208"/>
      <c r="F41" s="208"/>
      <c r="G41" s="208"/>
      <c r="H41" s="208" t="s">
        <v>80</v>
      </c>
      <c r="I41" s="208"/>
      <c r="J41" s="208"/>
    </row>
    <row r="42" spans="1:10" ht="22.5" customHeight="1">
      <c r="B42" s="142"/>
      <c r="C42" s="142"/>
      <c r="D42" s="216" t="s">
        <v>74</v>
      </c>
      <c r="E42" s="216"/>
      <c r="F42" s="216"/>
      <c r="G42" s="216"/>
      <c r="H42" s="216"/>
      <c r="I42" s="216"/>
      <c r="J42" s="216"/>
    </row>
    <row r="43" spans="1:10" s="145" customFormat="1" ht="22.5" customHeight="1">
      <c r="A43" s="143" t="s">
        <v>10</v>
      </c>
      <c r="B43" s="141"/>
      <c r="C43" s="141"/>
      <c r="D43" s="144"/>
      <c r="F43" s="144"/>
      <c r="H43" s="100"/>
      <c r="J43" s="100"/>
    </row>
    <row r="44" spans="1:10" s="145" customFormat="1" ht="22.5" customHeight="1">
      <c r="A44" s="145" t="s">
        <v>114</v>
      </c>
      <c r="B44" s="141">
        <v>11</v>
      </c>
      <c r="C44" s="141"/>
      <c r="D44" s="109">
        <v>850000</v>
      </c>
      <c r="E44" s="149"/>
      <c r="F44" s="109">
        <v>550000</v>
      </c>
      <c r="G44" s="149"/>
      <c r="H44" s="109">
        <v>850000</v>
      </c>
      <c r="I44" s="149"/>
      <c r="J44" s="109">
        <v>550000</v>
      </c>
    </row>
    <row r="45" spans="1:10" s="145" customFormat="1" ht="22.5" customHeight="1">
      <c r="A45" s="145" t="s">
        <v>132</v>
      </c>
      <c r="B45" s="141">
        <v>4</v>
      </c>
      <c r="C45" s="141"/>
      <c r="D45" s="109">
        <v>249791</v>
      </c>
      <c r="E45" s="149"/>
      <c r="F45" s="109">
        <v>259370</v>
      </c>
      <c r="G45" s="149"/>
      <c r="H45" s="109">
        <v>103590</v>
      </c>
      <c r="I45" s="149"/>
      <c r="J45" s="109">
        <v>248116</v>
      </c>
    </row>
    <row r="46" spans="1:10" s="145" customFormat="1" ht="22.5" customHeight="1">
      <c r="A46" s="145" t="s">
        <v>133</v>
      </c>
      <c r="B46" s="141"/>
      <c r="C46" s="141"/>
      <c r="D46" s="149"/>
      <c r="E46" s="149"/>
      <c r="F46" s="149"/>
      <c r="G46" s="149"/>
      <c r="H46" s="109"/>
      <c r="I46" s="149"/>
      <c r="J46" s="109"/>
    </row>
    <row r="47" spans="1:10" s="145" customFormat="1" ht="22.5" customHeight="1">
      <c r="A47" s="145" t="s">
        <v>172</v>
      </c>
      <c r="B47" s="141">
        <v>4</v>
      </c>
      <c r="C47" s="141"/>
      <c r="D47" s="149">
        <v>4976</v>
      </c>
      <c r="E47" s="149"/>
      <c r="F47" s="149">
        <v>4380</v>
      </c>
      <c r="G47" s="149"/>
      <c r="H47" s="149">
        <v>4902</v>
      </c>
      <c r="I47" s="149"/>
      <c r="J47" s="149">
        <v>4553</v>
      </c>
    </row>
    <row r="48" spans="1:10" s="145" customFormat="1" ht="22.5" customHeight="1">
      <c r="A48" s="145" t="s">
        <v>112</v>
      </c>
      <c r="B48" s="141">
        <v>4</v>
      </c>
      <c r="C48" s="141"/>
      <c r="D48" s="149">
        <v>2204973</v>
      </c>
      <c r="E48" s="149"/>
      <c r="F48" s="149">
        <v>1426366</v>
      </c>
      <c r="G48" s="149"/>
      <c r="H48" s="109">
        <v>5961322</v>
      </c>
      <c r="I48" s="149"/>
      <c r="J48" s="109">
        <v>4847905</v>
      </c>
    </row>
    <row r="49" spans="1:13" s="145" customFormat="1" ht="22.5" customHeight="1">
      <c r="A49" s="145" t="s">
        <v>134</v>
      </c>
      <c r="B49" s="141">
        <v>11</v>
      </c>
      <c r="C49" s="141"/>
      <c r="D49" s="149">
        <v>1027476</v>
      </c>
      <c r="E49" s="149"/>
      <c r="F49" s="149">
        <v>1162597</v>
      </c>
      <c r="G49" s="149"/>
      <c r="H49" s="149">
        <v>1027476</v>
      </c>
      <c r="I49" s="149"/>
      <c r="J49" s="149">
        <v>1162597</v>
      </c>
      <c r="L49" s="156"/>
      <c r="M49" s="156"/>
    </row>
    <row r="50" spans="1:13" s="145" customFormat="1" ht="22.5" customHeight="1">
      <c r="A50" s="145" t="s">
        <v>108</v>
      </c>
      <c r="B50" s="141"/>
      <c r="C50" s="141"/>
      <c r="D50" s="149"/>
      <c r="E50" s="149"/>
      <c r="F50" s="149"/>
      <c r="G50" s="149"/>
      <c r="H50" s="149"/>
      <c r="I50" s="149"/>
      <c r="J50" s="149"/>
      <c r="L50" s="156"/>
      <c r="M50" s="156"/>
    </row>
    <row r="51" spans="1:13" s="145" customFormat="1" ht="22.5" customHeight="1">
      <c r="A51" s="145" t="s">
        <v>232</v>
      </c>
      <c r="B51" s="141">
        <v>11</v>
      </c>
      <c r="C51" s="141"/>
      <c r="D51" s="149">
        <v>2531906</v>
      </c>
      <c r="E51" s="149"/>
      <c r="F51" s="106">
        <v>0</v>
      </c>
      <c r="G51" s="149"/>
      <c r="H51" s="106">
        <v>0</v>
      </c>
      <c r="I51" s="149"/>
      <c r="J51" s="106">
        <v>0</v>
      </c>
      <c r="L51" s="156"/>
      <c r="M51" s="156"/>
    </row>
    <row r="52" spans="1:13" s="145" customFormat="1" ht="22.5" customHeight="1">
      <c r="A52" s="145" t="s">
        <v>100</v>
      </c>
      <c r="B52" s="141"/>
      <c r="C52" s="141"/>
      <c r="D52" s="149"/>
      <c r="E52" s="149"/>
      <c r="F52" s="149"/>
      <c r="G52" s="149"/>
      <c r="H52" s="149"/>
      <c r="I52" s="149"/>
      <c r="J52" s="149"/>
      <c r="L52" s="156"/>
      <c r="M52" s="156"/>
    </row>
    <row r="53" spans="1:13" s="145" customFormat="1" ht="22.2" customHeight="1">
      <c r="A53" s="145" t="s">
        <v>135</v>
      </c>
      <c r="B53" s="141">
        <v>4</v>
      </c>
      <c r="C53" s="141"/>
      <c r="D53" s="149">
        <v>234080</v>
      </c>
      <c r="E53" s="149"/>
      <c r="F53" s="149">
        <v>234080</v>
      </c>
      <c r="G53" s="149"/>
      <c r="H53" s="149">
        <v>154534</v>
      </c>
      <c r="I53" s="149"/>
      <c r="J53" s="149">
        <v>154534</v>
      </c>
      <c r="L53" s="156"/>
      <c r="M53" s="156"/>
    </row>
    <row r="54" spans="1:13" s="145" customFormat="1" ht="22.5" customHeight="1">
      <c r="A54" s="148" t="s">
        <v>99</v>
      </c>
      <c r="B54" s="141">
        <v>4</v>
      </c>
      <c r="C54" s="141"/>
      <c r="D54" s="149">
        <v>31069</v>
      </c>
      <c r="E54" s="149"/>
      <c r="F54" s="149">
        <v>67166</v>
      </c>
      <c r="G54" s="149"/>
      <c r="H54" s="109">
        <v>4169</v>
      </c>
      <c r="I54" s="149"/>
      <c r="J54" s="109">
        <v>4196</v>
      </c>
      <c r="L54" s="156"/>
      <c r="M54" s="156"/>
    </row>
    <row r="55" spans="1:13" s="145" customFormat="1" ht="22.5" customHeight="1">
      <c r="A55" s="148" t="s">
        <v>136</v>
      </c>
      <c r="B55" s="141"/>
      <c r="C55" s="141"/>
      <c r="D55" s="149">
        <v>200</v>
      </c>
      <c r="E55" s="149"/>
      <c r="F55" s="149">
        <v>200</v>
      </c>
      <c r="G55" s="149"/>
      <c r="H55" s="109">
        <v>0</v>
      </c>
      <c r="I55" s="103"/>
      <c r="J55" s="109">
        <v>0</v>
      </c>
    </row>
    <row r="56" spans="1:13" s="145" customFormat="1" ht="22.5" customHeight="1">
      <c r="A56" s="145" t="s">
        <v>127</v>
      </c>
      <c r="B56" s="141"/>
      <c r="C56" s="141"/>
      <c r="D56" s="149">
        <v>35763</v>
      </c>
      <c r="E56" s="149"/>
      <c r="F56" s="149">
        <v>162027</v>
      </c>
      <c r="G56" s="149"/>
      <c r="H56" s="149">
        <v>12088</v>
      </c>
      <c r="I56" s="149"/>
      <c r="J56" s="149">
        <v>14365</v>
      </c>
      <c r="K56" s="157"/>
    </row>
    <row r="57" spans="1:13" s="145" customFormat="1" ht="22.5" customHeight="1">
      <c r="A57" s="145" t="s">
        <v>137</v>
      </c>
      <c r="B57" s="141"/>
      <c r="C57" s="141"/>
      <c r="D57" s="149">
        <v>26463</v>
      </c>
      <c r="E57" s="149"/>
      <c r="F57" s="149">
        <v>30332</v>
      </c>
      <c r="G57" s="149"/>
      <c r="H57" s="109">
        <v>0</v>
      </c>
      <c r="I57" s="103"/>
      <c r="J57" s="149">
        <v>1357</v>
      </c>
    </row>
    <row r="58" spans="1:13" s="145" customFormat="1" ht="22.5" customHeight="1">
      <c r="A58" s="148" t="s">
        <v>20</v>
      </c>
      <c r="B58" s="141"/>
      <c r="C58" s="141"/>
      <c r="D58" s="149">
        <v>4573</v>
      </c>
      <c r="E58" s="149"/>
      <c r="F58" s="149">
        <v>3778</v>
      </c>
      <c r="G58" s="149"/>
      <c r="H58" s="149">
        <v>1017</v>
      </c>
      <c r="I58" s="149"/>
      <c r="J58" s="149">
        <v>1468</v>
      </c>
    </row>
    <row r="59" spans="1:13" s="145" customFormat="1" ht="22.5" customHeight="1">
      <c r="A59" s="140" t="s">
        <v>11</v>
      </c>
      <c r="B59" s="141"/>
      <c r="C59" s="141"/>
      <c r="D59" s="150">
        <v>7201270</v>
      </c>
      <c r="E59" s="151"/>
      <c r="F59" s="150">
        <v>3900296</v>
      </c>
      <c r="G59" s="151"/>
      <c r="H59" s="110">
        <v>8119098</v>
      </c>
      <c r="I59" s="151"/>
      <c r="J59" s="110">
        <v>6989091</v>
      </c>
    </row>
    <row r="60" spans="1:13" s="145" customFormat="1" ht="22.5" customHeight="1">
      <c r="A60" s="140"/>
      <c r="B60" s="141"/>
      <c r="C60" s="141"/>
      <c r="D60" s="147"/>
      <c r="E60" s="147"/>
      <c r="F60" s="147"/>
      <c r="G60" s="147"/>
      <c r="H60" s="111"/>
      <c r="I60" s="147"/>
      <c r="J60" s="111"/>
    </row>
    <row r="61" spans="1:13" s="145" customFormat="1" ht="22.5" customHeight="1">
      <c r="A61" s="143" t="s">
        <v>12</v>
      </c>
      <c r="B61" s="141"/>
      <c r="C61" s="141"/>
      <c r="D61" s="147"/>
      <c r="E61" s="147"/>
      <c r="F61" s="147"/>
      <c r="G61" s="147"/>
      <c r="H61" s="111"/>
      <c r="I61" s="147"/>
      <c r="J61" s="111"/>
    </row>
    <row r="62" spans="1:13" s="145" customFormat="1" ht="22.5" customHeight="1">
      <c r="A62" s="145" t="s">
        <v>108</v>
      </c>
      <c r="B62" s="141">
        <v>11</v>
      </c>
      <c r="C62" s="141"/>
      <c r="D62" s="102">
        <v>0</v>
      </c>
      <c r="E62" s="147"/>
      <c r="F62" s="147">
        <v>2531906</v>
      </c>
      <c r="G62" s="149"/>
      <c r="H62" s="106">
        <v>0</v>
      </c>
      <c r="I62" s="103"/>
      <c r="J62" s="106">
        <v>0</v>
      </c>
    </row>
    <row r="63" spans="1:13" s="145" customFormat="1" ht="22.5" customHeight="1">
      <c r="A63" s="145" t="s">
        <v>138</v>
      </c>
      <c r="B63" s="141">
        <v>4</v>
      </c>
      <c r="C63" s="141"/>
      <c r="D63" s="147">
        <v>132024</v>
      </c>
      <c r="E63" s="147"/>
      <c r="F63" s="147">
        <v>129700</v>
      </c>
      <c r="G63" s="149"/>
      <c r="H63" s="149">
        <v>3196</v>
      </c>
      <c r="I63" s="103"/>
      <c r="J63" s="149">
        <v>4955</v>
      </c>
    </row>
    <row r="64" spans="1:13" s="145" customFormat="1" ht="22.5" customHeight="1">
      <c r="A64" s="145" t="s">
        <v>173</v>
      </c>
      <c r="B64" s="141">
        <v>11</v>
      </c>
      <c r="C64" s="141"/>
      <c r="D64" s="198">
        <v>0</v>
      </c>
      <c r="E64" s="149"/>
      <c r="F64" s="147">
        <v>1026789</v>
      </c>
      <c r="G64" s="149"/>
      <c r="H64" s="106">
        <v>0</v>
      </c>
      <c r="I64" s="149"/>
      <c r="J64" s="149">
        <v>1026789</v>
      </c>
    </row>
    <row r="65" spans="1:10" s="145" customFormat="1" ht="22.5" customHeight="1">
      <c r="A65" s="148" t="s">
        <v>109</v>
      </c>
      <c r="B65" s="141"/>
      <c r="C65" s="141"/>
      <c r="D65" s="198">
        <v>1658833</v>
      </c>
      <c r="E65" s="149"/>
      <c r="F65" s="147">
        <v>1599243</v>
      </c>
      <c r="G65" s="149"/>
      <c r="H65" s="198">
        <v>903126</v>
      </c>
      <c r="I65" s="149"/>
      <c r="J65" s="149">
        <v>881846</v>
      </c>
    </row>
    <row r="66" spans="1:10" s="145" customFormat="1" ht="22.5" customHeight="1">
      <c r="A66" s="158" t="s">
        <v>110</v>
      </c>
      <c r="B66" s="141">
        <v>4</v>
      </c>
      <c r="C66" s="141"/>
      <c r="D66" s="147">
        <v>197059</v>
      </c>
      <c r="E66" s="149"/>
      <c r="F66" s="149">
        <v>203827</v>
      </c>
      <c r="G66" s="149"/>
      <c r="H66" s="149">
        <v>8883</v>
      </c>
      <c r="I66" s="149"/>
      <c r="J66" s="149">
        <v>10861</v>
      </c>
    </row>
    <row r="67" spans="1:10" s="145" customFormat="1" ht="22.5" customHeight="1">
      <c r="A67" s="145" t="s">
        <v>174</v>
      </c>
      <c r="B67" s="141"/>
      <c r="C67" s="141"/>
      <c r="D67" s="106"/>
      <c r="E67" s="149"/>
      <c r="F67" s="149"/>
      <c r="G67" s="149"/>
      <c r="H67" s="106"/>
      <c r="I67" s="149"/>
      <c r="J67" s="149"/>
    </row>
    <row r="68" spans="1:10" s="145" customFormat="1" ht="22.5" customHeight="1">
      <c r="A68" s="145" t="s">
        <v>175</v>
      </c>
      <c r="B68" s="141"/>
      <c r="C68" s="141"/>
      <c r="D68" s="198">
        <v>26631</v>
      </c>
      <c r="E68" s="149"/>
      <c r="F68" s="149">
        <v>20710</v>
      </c>
      <c r="G68" s="149"/>
      <c r="H68" s="149">
        <v>26631</v>
      </c>
      <c r="I68" s="149"/>
      <c r="J68" s="149">
        <v>19074</v>
      </c>
    </row>
    <row r="69" spans="1:10" s="145" customFormat="1" ht="22.5" customHeight="1">
      <c r="A69" s="145" t="s">
        <v>100</v>
      </c>
      <c r="B69" s="141">
        <v>4</v>
      </c>
      <c r="C69" s="141"/>
      <c r="D69" s="159">
        <v>4833139</v>
      </c>
      <c r="E69" s="149"/>
      <c r="F69" s="159">
        <v>4984875</v>
      </c>
      <c r="G69" s="149"/>
      <c r="H69" s="159">
        <v>3867646</v>
      </c>
      <c r="I69" s="149"/>
      <c r="J69" s="159">
        <v>3961464</v>
      </c>
    </row>
    <row r="70" spans="1:10" s="145" customFormat="1" ht="22.5" customHeight="1">
      <c r="A70" s="140" t="s">
        <v>43</v>
      </c>
      <c r="B70" s="141"/>
      <c r="C70" s="141"/>
      <c r="D70" s="160">
        <v>6847686</v>
      </c>
      <c r="E70" s="151"/>
      <c r="F70" s="160">
        <v>10497050</v>
      </c>
      <c r="G70" s="151"/>
      <c r="H70" s="161">
        <v>4809482</v>
      </c>
      <c r="I70" s="162"/>
      <c r="J70" s="161">
        <v>5904989</v>
      </c>
    </row>
    <row r="71" spans="1:10" s="145" customFormat="1" ht="22.5" customHeight="1">
      <c r="A71" s="140"/>
      <c r="B71" s="141"/>
      <c r="C71" s="141"/>
      <c r="D71" s="151"/>
      <c r="E71" s="151"/>
      <c r="F71" s="151"/>
      <c r="G71" s="151"/>
      <c r="H71" s="162"/>
      <c r="I71" s="162"/>
      <c r="J71" s="162"/>
    </row>
    <row r="72" spans="1:10" s="145" customFormat="1" ht="22.5" customHeight="1">
      <c r="A72" s="140" t="s">
        <v>13</v>
      </c>
      <c r="B72" s="141"/>
      <c r="C72" s="141"/>
      <c r="D72" s="160">
        <v>14048956</v>
      </c>
      <c r="E72" s="151"/>
      <c r="F72" s="160">
        <v>14397346</v>
      </c>
      <c r="G72" s="151"/>
      <c r="H72" s="112">
        <v>12928580</v>
      </c>
      <c r="I72" s="162"/>
      <c r="J72" s="112">
        <v>12894080</v>
      </c>
    </row>
    <row r="73" spans="1:10" ht="22.5" customHeight="1">
      <c r="A73" s="138"/>
      <c r="D73" s="163"/>
      <c r="E73" s="163"/>
      <c r="F73" s="163"/>
      <c r="G73" s="163"/>
      <c r="H73" s="113"/>
      <c r="I73" s="164"/>
      <c r="J73" s="113"/>
    </row>
    <row r="75" spans="1:10" ht="22.5" customHeight="1">
      <c r="A75" s="133" t="s">
        <v>82</v>
      </c>
      <c r="B75" s="134"/>
      <c r="C75" s="134"/>
      <c r="D75" s="135"/>
      <c r="E75" s="136"/>
      <c r="F75" s="135"/>
      <c r="G75" s="136"/>
      <c r="H75" s="99"/>
      <c r="I75" s="136"/>
      <c r="J75" s="99"/>
    </row>
    <row r="76" spans="1:10" ht="22.5" customHeight="1">
      <c r="A76" s="133" t="s">
        <v>48</v>
      </c>
      <c r="B76" s="134"/>
      <c r="C76" s="134"/>
      <c r="D76" s="135"/>
      <c r="E76" s="136"/>
      <c r="F76" s="135"/>
      <c r="G76" s="136"/>
      <c r="H76" s="99"/>
      <c r="I76" s="136"/>
      <c r="J76" s="99"/>
    </row>
    <row r="77" spans="1:10" ht="22.5" customHeight="1">
      <c r="A77" s="137" t="s">
        <v>65</v>
      </c>
      <c r="B77" s="137"/>
      <c r="C77" s="137"/>
      <c r="D77" s="137"/>
      <c r="F77" s="137"/>
      <c r="H77" s="137"/>
      <c r="J77" s="137"/>
    </row>
    <row r="78" spans="1:10" s="138" customFormat="1" ht="22.5" customHeight="1">
      <c r="B78" s="165"/>
      <c r="C78" s="165"/>
      <c r="D78" s="217" t="s">
        <v>31</v>
      </c>
      <c r="E78" s="217"/>
      <c r="F78" s="217"/>
      <c r="G78" s="140"/>
      <c r="H78" s="217" t="s">
        <v>41</v>
      </c>
      <c r="I78" s="217"/>
      <c r="J78" s="217"/>
    </row>
    <row r="79" spans="1:10" s="138" customFormat="1" ht="22.5" customHeight="1">
      <c r="B79" s="165"/>
      <c r="C79" s="165"/>
      <c r="D79" s="208" t="s">
        <v>221</v>
      </c>
      <c r="E79" s="208"/>
      <c r="F79" s="208" t="s">
        <v>61</v>
      </c>
      <c r="G79" s="210"/>
      <c r="H79" s="208" t="s">
        <v>221</v>
      </c>
      <c r="I79" s="208"/>
      <c r="J79" s="208" t="s">
        <v>61</v>
      </c>
    </row>
    <row r="80" spans="1:10" ht="22.5" customHeight="1">
      <c r="A80" s="138" t="s">
        <v>9</v>
      </c>
      <c r="D80" s="208">
        <v>2564</v>
      </c>
      <c r="E80" s="208"/>
      <c r="F80" s="208">
        <v>2563</v>
      </c>
      <c r="G80" s="208"/>
      <c r="H80" s="208">
        <v>2564</v>
      </c>
      <c r="I80" s="208"/>
      <c r="J80" s="208">
        <v>2563</v>
      </c>
    </row>
    <row r="81" spans="1:10" ht="22.5" customHeight="1">
      <c r="A81" s="138"/>
      <c r="D81" s="208" t="s">
        <v>80</v>
      </c>
      <c r="E81" s="208"/>
      <c r="F81" s="208"/>
      <c r="G81" s="208"/>
      <c r="H81" s="208" t="s">
        <v>80</v>
      </c>
      <c r="I81" s="208"/>
      <c r="J81" s="208"/>
    </row>
    <row r="82" spans="1:10" ht="22.5" customHeight="1">
      <c r="B82" s="166"/>
      <c r="C82" s="166"/>
      <c r="D82" s="216" t="s">
        <v>74</v>
      </c>
      <c r="E82" s="216"/>
      <c r="F82" s="216"/>
      <c r="G82" s="216"/>
      <c r="H82" s="216"/>
      <c r="I82" s="216"/>
      <c r="J82" s="216"/>
    </row>
    <row r="83" spans="1:10" s="145" customFormat="1" ht="22.5" customHeight="1">
      <c r="A83" s="143" t="s">
        <v>14</v>
      </c>
      <c r="B83" s="142"/>
      <c r="C83" s="142"/>
      <c r="D83" s="207"/>
      <c r="E83" s="207"/>
      <c r="F83" s="207"/>
      <c r="G83" s="207"/>
      <c r="H83" s="207"/>
      <c r="I83" s="207"/>
      <c r="J83" s="207"/>
    </row>
    <row r="84" spans="1:10" s="145" customFormat="1" ht="22.5" customHeight="1">
      <c r="A84" s="145" t="s">
        <v>0</v>
      </c>
      <c r="B84" s="207"/>
      <c r="C84" s="141"/>
      <c r="D84" s="144"/>
      <c r="F84" s="144"/>
      <c r="H84" s="100"/>
      <c r="J84" s="100"/>
    </row>
    <row r="85" spans="1:10" s="145" customFormat="1" ht="22.5" customHeight="1">
      <c r="A85" s="145" t="s">
        <v>32</v>
      </c>
      <c r="B85" s="207"/>
      <c r="C85" s="141"/>
      <c r="D85" s="144"/>
      <c r="F85" s="144"/>
      <c r="H85" s="100"/>
      <c r="J85" s="100"/>
    </row>
    <row r="86" spans="1:10" s="145" customFormat="1" ht="22.5" customHeight="1" thickBot="1">
      <c r="A86" s="167" t="s">
        <v>139</v>
      </c>
      <c r="B86" s="141"/>
      <c r="C86" s="141"/>
      <c r="D86" s="168">
        <v>6535484</v>
      </c>
      <c r="E86" s="147"/>
      <c r="F86" s="168">
        <v>6535484</v>
      </c>
      <c r="G86" s="147"/>
      <c r="H86" s="168">
        <v>6535484</v>
      </c>
      <c r="I86" s="147"/>
      <c r="J86" s="168">
        <v>6535484</v>
      </c>
    </row>
    <row r="87" spans="1:10" s="145" customFormat="1" ht="22.5" customHeight="1" thickTop="1">
      <c r="A87" s="169" t="s">
        <v>176</v>
      </c>
      <c r="B87" s="141"/>
      <c r="C87" s="141"/>
      <c r="D87" s="147"/>
      <c r="E87" s="147"/>
      <c r="F87" s="147"/>
      <c r="G87" s="147"/>
      <c r="H87" s="147"/>
      <c r="I87" s="147"/>
      <c r="J87" s="147"/>
    </row>
    <row r="88" spans="1:10" s="145" customFormat="1" ht="22.5" customHeight="1">
      <c r="A88" s="167" t="s">
        <v>140</v>
      </c>
      <c r="B88" s="141"/>
      <c r="C88" s="141"/>
      <c r="D88" s="147">
        <v>6499830</v>
      </c>
      <c r="E88" s="147"/>
      <c r="F88" s="147">
        <v>6499830</v>
      </c>
      <c r="G88" s="147"/>
      <c r="H88" s="147">
        <v>6499830</v>
      </c>
      <c r="I88" s="147"/>
      <c r="J88" s="147">
        <v>6499830</v>
      </c>
    </row>
    <row r="89" spans="1:10" s="145" customFormat="1" ht="22.5" customHeight="1">
      <c r="A89" s="145" t="s">
        <v>177</v>
      </c>
      <c r="B89" s="141"/>
      <c r="C89" s="141"/>
      <c r="D89" s="101">
        <v>1532321</v>
      </c>
      <c r="E89" s="147"/>
      <c r="F89" s="101">
        <v>1532321</v>
      </c>
      <c r="G89" s="147"/>
      <c r="H89" s="101">
        <v>1532321</v>
      </c>
      <c r="I89" s="147"/>
      <c r="J89" s="101">
        <v>1532321</v>
      </c>
    </row>
    <row r="90" spans="1:10" s="145" customFormat="1" ht="22.5" customHeight="1">
      <c r="A90" s="145" t="s">
        <v>178</v>
      </c>
      <c r="B90" s="141"/>
      <c r="C90" s="141"/>
      <c r="D90" s="147"/>
      <c r="E90" s="147"/>
      <c r="F90" s="147"/>
      <c r="G90" s="147"/>
      <c r="H90" s="101"/>
      <c r="I90" s="147"/>
      <c r="J90" s="101"/>
    </row>
    <row r="91" spans="1:10" s="145" customFormat="1" ht="22.5" customHeight="1">
      <c r="A91" s="145" t="s">
        <v>179</v>
      </c>
      <c r="B91" s="141"/>
      <c r="C91" s="141"/>
      <c r="D91" s="101">
        <v>-423185</v>
      </c>
      <c r="E91" s="147"/>
      <c r="F91" s="101">
        <v>-423185</v>
      </c>
      <c r="G91" s="147"/>
      <c r="H91" s="114">
        <v>0</v>
      </c>
      <c r="I91" s="114"/>
      <c r="J91" s="114">
        <v>0</v>
      </c>
    </row>
    <row r="92" spans="1:10" s="145" customFormat="1" ht="22.5" customHeight="1">
      <c r="A92" s="145" t="s">
        <v>180</v>
      </c>
      <c r="B92" s="141"/>
      <c r="C92" s="141"/>
      <c r="D92" s="147">
        <v>-129337</v>
      </c>
      <c r="E92" s="147"/>
      <c r="F92" s="147">
        <v>-129337</v>
      </c>
      <c r="G92" s="147"/>
      <c r="H92" s="115">
        <v>0</v>
      </c>
      <c r="I92" s="115"/>
      <c r="J92" s="115">
        <v>0</v>
      </c>
    </row>
    <row r="93" spans="1:10" s="145" customFormat="1" ht="22.5" customHeight="1">
      <c r="A93" s="145" t="s">
        <v>181</v>
      </c>
      <c r="B93" s="141"/>
      <c r="C93" s="141"/>
      <c r="D93" s="147"/>
      <c r="E93" s="147"/>
      <c r="F93" s="147"/>
      <c r="G93" s="147"/>
      <c r="H93" s="101"/>
      <c r="I93" s="147"/>
      <c r="J93" s="101"/>
    </row>
    <row r="94" spans="1:10" s="145" customFormat="1" ht="22.5" customHeight="1">
      <c r="A94" s="145" t="s">
        <v>62</v>
      </c>
    </row>
    <row r="95" spans="1:10" s="145" customFormat="1" ht="22.5" customHeight="1">
      <c r="A95" s="170" t="s">
        <v>182</v>
      </c>
      <c r="B95" s="141"/>
      <c r="C95" s="141"/>
      <c r="D95" s="147">
        <v>790448</v>
      </c>
      <c r="E95" s="147"/>
      <c r="F95" s="147">
        <v>790448</v>
      </c>
      <c r="G95" s="147"/>
      <c r="H95" s="147">
        <v>653548</v>
      </c>
      <c r="I95" s="147"/>
      <c r="J95" s="147">
        <v>653548</v>
      </c>
    </row>
    <row r="96" spans="1:10" s="145" customFormat="1" ht="22.5" customHeight="1">
      <c r="A96" s="145" t="s">
        <v>39</v>
      </c>
      <c r="B96" s="141"/>
      <c r="C96" s="141"/>
      <c r="D96" s="147">
        <v>5761487</v>
      </c>
      <c r="E96" s="147"/>
      <c r="F96" s="147">
        <v>5310347</v>
      </c>
      <c r="G96" s="147"/>
      <c r="H96" s="147">
        <v>3384962</v>
      </c>
      <c r="I96" s="147"/>
      <c r="J96" s="147">
        <v>3289062</v>
      </c>
    </row>
    <row r="97" spans="1:10" s="145" customFormat="1" ht="22.5" customHeight="1">
      <c r="A97" s="145" t="s">
        <v>50</v>
      </c>
      <c r="B97" s="141"/>
      <c r="C97" s="141"/>
      <c r="D97" s="171">
        <v>350745</v>
      </c>
      <c r="E97" s="147"/>
      <c r="F97" s="171">
        <v>322887</v>
      </c>
      <c r="G97" s="147"/>
      <c r="H97" s="215">
        <v>0</v>
      </c>
      <c r="I97" s="102"/>
      <c r="J97" s="116">
        <v>0</v>
      </c>
    </row>
    <row r="98" spans="1:10" s="140" customFormat="1" ht="22.5" customHeight="1">
      <c r="A98" s="172" t="s">
        <v>66</v>
      </c>
      <c r="B98" s="139"/>
      <c r="C98" s="139"/>
      <c r="D98" s="151">
        <v>14382309</v>
      </c>
      <c r="E98" s="151"/>
      <c r="F98" s="151">
        <v>13903311</v>
      </c>
      <c r="G98" s="151"/>
      <c r="H98" s="151">
        <v>12070661</v>
      </c>
      <c r="I98" s="151"/>
      <c r="J98" s="151">
        <v>11974761</v>
      </c>
    </row>
    <row r="99" spans="1:10" s="145" customFormat="1" ht="22.5" customHeight="1">
      <c r="A99" s="173" t="s">
        <v>51</v>
      </c>
      <c r="B99" s="141"/>
      <c r="C99" s="141"/>
      <c r="D99" s="171">
        <v>965492</v>
      </c>
      <c r="E99" s="147"/>
      <c r="F99" s="171">
        <v>923892</v>
      </c>
      <c r="G99" s="147"/>
      <c r="H99" s="117">
        <v>0</v>
      </c>
      <c r="I99" s="103"/>
      <c r="J99" s="117">
        <v>0</v>
      </c>
    </row>
    <row r="100" spans="1:10" s="145" customFormat="1" ht="22.5" customHeight="1">
      <c r="A100" s="140" t="s">
        <v>183</v>
      </c>
      <c r="B100" s="141"/>
      <c r="C100" s="141"/>
      <c r="D100" s="160">
        <v>15347801</v>
      </c>
      <c r="E100" s="151"/>
      <c r="F100" s="160">
        <v>14827203</v>
      </c>
      <c r="G100" s="151"/>
      <c r="H100" s="118">
        <v>12070661</v>
      </c>
      <c r="I100" s="151"/>
      <c r="J100" s="118">
        <v>11974761</v>
      </c>
    </row>
    <row r="101" spans="1:10" s="145" customFormat="1" ht="22.5" customHeight="1">
      <c r="A101" s="140"/>
      <c r="B101" s="141"/>
      <c r="C101" s="141"/>
      <c r="D101" s="151"/>
      <c r="E101" s="151"/>
      <c r="F101" s="151"/>
      <c r="G101" s="151"/>
      <c r="H101" s="105"/>
      <c r="I101" s="151"/>
      <c r="J101" s="105"/>
    </row>
    <row r="102" spans="1:10" s="145" customFormat="1" ht="22.5" customHeight="1" thickBot="1">
      <c r="A102" s="140" t="s">
        <v>16</v>
      </c>
      <c r="B102" s="141"/>
      <c r="C102" s="141"/>
      <c r="D102" s="153">
        <v>29396757</v>
      </c>
      <c r="E102" s="151"/>
      <c r="F102" s="153">
        <v>29224549</v>
      </c>
      <c r="G102" s="151"/>
      <c r="H102" s="107">
        <v>24999241</v>
      </c>
      <c r="I102" s="151"/>
      <c r="J102" s="107">
        <v>24868841</v>
      </c>
    </row>
    <row r="103" spans="1:10" ht="22.5" customHeight="1" thickTop="1">
      <c r="D103" s="119"/>
      <c r="E103" s="119"/>
      <c r="F103" s="119">
        <f>+F32-F72-F100</f>
        <v>0</v>
      </c>
      <c r="G103" s="120"/>
      <c r="H103" s="119">
        <f>+H32-H72-H100</f>
        <v>0</v>
      </c>
      <c r="I103" s="119"/>
      <c r="J103" s="119">
        <f>+J32-J72-J100</f>
        <v>0</v>
      </c>
    </row>
    <row r="104" spans="1:10" ht="22.5" customHeight="1">
      <c r="A104" s="108"/>
      <c r="B104" s="108"/>
      <c r="C104" s="108"/>
      <c r="D104" s="108"/>
      <c r="E104" s="108"/>
      <c r="F104" s="108"/>
      <c r="G104" s="108"/>
      <c r="I104" s="108"/>
    </row>
    <row r="105" spans="1:10" ht="22.5" customHeight="1">
      <c r="A105" s="108"/>
      <c r="B105" s="108"/>
      <c r="C105" s="108"/>
      <c r="D105" s="108"/>
      <c r="E105" s="108"/>
      <c r="F105" s="108"/>
      <c r="J105" s="174"/>
    </row>
    <row r="106" spans="1:10" ht="22.5" customHeight="1">
      <c r="A106" s="108"/>
      <c r="B106" s="108"/>
      <c r="C106" s="108"/>
      <c r="D106" s="108"/>
      <c r="E106" s="108"/>
      <c r="F106" s="108"/>
    </row>
    <row r="107" spans="1:10" ht="22.5" customHeight="1">
      <c r="A107" s="108"/>
      <c r="B107" s="108"/>
      <c r="C107" s="108"/>
      <c r="D107" s="108"/>
      <c r="E107" s="108"/>
      <c r="F107" s="108"/>
    </row>
    <row r="108" spans="1:10" ht="22.5" customHeight="1">
      <c r="A108" s="108"/>
      <c r="B108" s="108"/>
      <c r="C108" s="108"/>
      <c r="D108" s="108"/>
      <c r="E108" s="108"/>
      <c r="F108" s="108"/>
    </row>
    <row r="109" spans="1:10" ht="22.5" customHeight="1">
      <c r="A109" s="108"/>
      <c r="B109" s="108"/>
      <c r="C109" s="108"/>
      <c r="D109" s="108"/>
      <c r="E109" s="108"/>
      <c r="F109" s="108"/>
      <c r="G109" s="121"/>
      <c r="H109" s="121"/>
      <c r="I109" s="122"/>
      <c r="J109" s="121"/>
    </row>
    <row r="110" spans="1:10" ht="22.5" customHeight="1">
      <c r="A110" s="108"/>
      <c r="B110" s="108"/>
      <c r="C110" s="108"/>
      <c r="D110" s="108"/>
      <c r="E110" s="108"/>
      <c r="F110" s="108"/>
    </row>
  </sheetData>
  <mergeCells count="11">
    <mergeCell ref="D42:J42"/>
    <mergeCell ref="D78:F78"/>
    <mergeCell ref="H78:J78"/>
    <mergeCell ref="D82:J82"/>
    <mergeCell ref="A3:J3"/>
    <mergeCell ref="D4:F4"/>
    <mergeCell ref="H4:J4"/>
    <mergeCell ref="D8:J8"/>
    <mergeCell ref="A37:J37"/>
    <mergeCell ref="D38:F38"/>
    <mergeCell ref="H38:J38"/>
  </mergeCells>
  <pageMargins left="0.7" right="0.7" top="0.48" bottom="0.5" header="0.5" footer="0.5"/>
  <pageSetup paperSize="9" scale="83" firstPageNumber="3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  <rowBreaks count="2" manualBreakCount="2">
    <brk id="34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9"/>
  <sheetViews>
    <sheetView tabSelected="1" view="pageBreakPreview" zoomScaleNormal="90" zoomScaleSheetLayoutView="100" workbookViewId="0">
      <selection activeCell="U11" sqref="U11"/>
    </sheetView>
  </sheetViews>
  <sheetFormatPr defaultColWidth="9.21875" defaultRowHeight="23.25" customHeight="1"/>
  <cols>
    <col min="1" max="1" width="49.44140625" style="1" customWidth="1"/>
    <col min="2" max="2" width="8.6640625" style="40" customWidth="1"/>
    <col min="3" max="3" width="10.21875" style="96" customWidth="1"/>
    <col min="4" max="4" width="1.21875" style="96" customWidth="1"/>
    <col min="5" max="5" width="10.21875" style="96" customWidth="1"/>
    <col min="6" max="6" width="1.21875" style="96" customWidth="1"/>
    <col min="7" max="7" width="10.21875" style="96" customWidth="1"/>
    <col min="8" max="8" width="1.21875" style="96" customWidth="1"/>
    <col min="9" max="9" width="10.21875" style="96" customWidth="1"/>
    <col min="10" max="10" width="12.77734375" style="27" hidden="1" customWidth="1"/>
    <col min="11" max="15" width="9.21875" style="96" hidden="1" customWidth="1"/>
    <col min="16" max="16" width="9.77734375" style="96" hidden="1" customWidth="1"/>
    <col min="17" max="17" width="10.21875" style="96" hidden="1" customWidth="1"/>
    <col min="18" max="18" width="9.21875" style="96" hidden="1" customWidth="1"/>
    <col min="19" max="19" width="11.5546875" style="96" bestFit="1" customWidth="1"/>
    <col min="20" max="20" width="2.21875" style="96" customWidth="1"/>
    <col min="21" max="16384" width="9.21875" style="96"/>
  </cols>
  <sheetData>
    <row r="1" spans="1:22" ht="23.25" customHeight="1">
      <c r="A1" s="28" t="s">
        <v>82</v>
      </c>
    </row>
    <row r="2" spans="1:22" ht="23.25" customHeight="1">
      <c r="A2" s="28" t="s">
        <v>72</v>
      </c>
      <c r="B2" s="41"/>
      <c r="C2" s="16"/>
      <c r="D2" s="210"/>
      <c r="E2" s="16"/>
    </row>
    <row r="3" spans="1:22" ht="16.05" customHeight="1"/>
    <row r="4" spans="1:22" ht="23.25" customHeight="1">
      <c r="C4" s="221" t="s">
        <v>31</v>
      </c>
      <c r="D4" s="221"/>
      <c r="E4" s="221"/>
      <c r="F4" s="210"/>
      <c r="G4" s="221" t="s">
        <v>41</v>
      </c>
      <c r="H4" s="221"/>
      <c r="I4" s="221"/>
    </row>
    <row r="5" spans="1:22" ht="23.25" customHeight="1">
      <c r="C5" s="219" t="s">
        <v>73</v>
      </c>
      <c r="D5" s="219"/>
      <c r="E5" s="219"/>
      <c r="F5" s="208"/>
      <c r="G5" s="219" t="s">
        <v>73</v>
      </c>
      <c r="H5" s="219"/>
      <c r="I5" s="219"/>
    </row>
    <row r="6" spans="1:22" ht="23.25" customHeight="1">
      <c r="C6" s="219" t="s">
        <v>222</v>
      </c>
      <c r="D6" s="219"/>
      <c r="E6" s="219"/>
      <c r="F6" s="208"/>
      <c r="G6" s="219" t="s">
        <v>222</v>
      </c>
      <c r="H6" s="219"/>
      <c r="I6" s="219"/>
    </row>
    <row r="7" spans="1:22" ht="23.25" customHeight="1">
      <c r="A7" s="3"/>
      <c r="B7" s="42"/>
      <c r="C7" s="208">
        <v>2564</v>
      </c>
      <c r="D7" s="208"/>
      <c r="E7" s="208">
        <v>2563</v>
      </c>
      <c r="F7" s="208"/>
      <c r="G7" s="208">
        <v>2564</v>
      </c>
      <c r="H7" s="208"/>
      <c r="I7" s="208">
        <v>2563</v>
      </c>
    </row>
    <row r="8" spans="1:22" ht="23.25" customHeight="1">
      <c r="B8" s="42"/>
      <c r="C8" s="220" t="s">
        <v>74</v>
      </c>
      <c r="D8" s="220"/>
      <c r="E8" s="220"/>
      <c r="F8" s="220"/>
      <c r="G8" s="220"/>
      <c r="H8" s="220"/>
      <c r="I8" s="220"/>
    </row>
    <row r="9" spans="1:22" ht="23.25" customHeight="1">
      <c r="A9" s="6" t="s">
        <v>23</v>
      </c>
      <c r="C9" s="4"/>
      <c r="D9" s="4"/>
      <c r="E9" s="4"/>
      <c r="F9" s="4"/>
      <c r="G9" s="4"/>
      <c r="H9" s="4"/>
      <c r="I9" s="4"/>
      <c r="J9" s="27" t="s">
        <v>115</v>
      </c>
      <c r="Q9" s="96" t="s">
        <v>128</v>
      </c>
    </row>
    <row r="10" spans="1:22" ht="23.25" customHeight="1">
      <c r="A10" s="1" t="s">
        <v>84</v>
      </c>
      <c r="C10" s="86">
        <v>272113</v>
      </c>
      <c r="D10" s="4"/>
      <c r="E10" s="86">
        <v>296280</v>
      </c>
      <c r="F10" s="4"/>
      <c r="G10" s="86">
        <v>69608</v>
      </c>
      <c r="H10" s="4"/>
      <c r="I10" s="86">
        <v>69021</v>
      </c>
      <c r="K10" s="37"/>
      <c r="P10" s="37">
        <f>G77-Q10</f>
        <v>134551</v>
      </c>
      <c r="Q10" s="27">
        <v>74314</v>
      </c>
      <c r="R10" s="27">
        <f>G10-P10</f>
        <v>-64943</v>
      </c>
      <c r="S10" s="27"/>
    </row>
    <row r="11" spans="1:22" ht="23.25" customHeight="1">
      <c r="A11" s="1" t="s">
        <v>24</v>
      </c>
      <c r="C11" s="86">
        <v>66291</v>
      </c>
      <c r="D11" s="7"/>
      <c r="E11" s="86">
        <v>0</v>
      </c>
      <c r="F11" s="7"/>
      <c r="G11" s="86">
        <v>0</v>
      </c>
      <c r="H11" s="7"/>
      <c r="I11" s="86">
        <v>0</v>
      </c>
      <c r="K11" s="37"/>
      <c r="P11" s="37">
        <f>G78-Q11</f>
        <v>0</v>
      </c>
      <c r="Q11" s="27">
        <v>0</v>
      </c>
      <c r="R11" s="27">
        <f>G11-P11</f>
        <v>0</v>
      </c>
    </row>
    <row r="12" spans="1:22" ht="23.25" customHeight="1">
      <c r="A12" s="1" t="s">
        <v>142</v>
      </c>
      <c r="C12" s="78"/>
      <c r="D12" s="9"/>
      <c r="E12" s="78"/>
      <c r="F12" s="9"/>
      <c r="G12" s="76"/>
      <c r="H12" s="9"/>
      <c r="I12" s="76"/>
      <c r="K12" s="37"/>
      <c r="P12" s="37"/>
      <c r="Q12" s="27"/>
      <c r="R12" s="27"/>
    </row>
    <row r="13" spans="1:22" ht="23.25" customHeight="1">
      <c r="A13" s="96" t="s">
        <v>124</v>
      </c>
      <c r="C13" s="95">
        <v>0</v>
      </c>
      <c r="D13" s="9"/>
      <c r="E13" s="78">
        <v>73675</v>
      </c>
      <c r="F13" s="9"/>
      <c r="G13" s="86">
        <v>0</v>
      </c>
      <c r="H13" s="9"/>
      <c r="I13" s="78">
        <v>30097</v>
      </c>
      <c r="K13" s="37"/>
      <c r="P13" s="37"/>
      <c r="Q13" s="27"/>
      <c r="R13" s="27"/>
    </row>
    <row r="14" spans="1:22" ht="23.25" customHeight="1">
      <c r="A14" s="1" t="s">
        <v>147</v>
      </c>
      <c r="C14" s="76">
        <v>20308</v>
      </c>
      <c r="D14" s="7"/>
      <c r="E14" s="86">
        <v>26692</v>
      </c>
      <c r="F14" s="7"/>
      <c r="G14" s="76">
        <v>41727</v>
      </c>
      <c r="H14" s="7"/>
      <c r="I14" s="86">
        <v>56773</v>
      </c>
      <c r="K14" s="37"/>
      <c r="P14" s="37">
        <f>G81-Q14</f>
        <v>56811</v>
      </c>
      <c r="Q14" s="27">
        <v>80913</v>
      </c>
      <c r="R14" s="27">
        <f>G14-P14</f>
        <v>-15084</v>
      </c>
    </row>
    <row r="15" spans="1:22" ht="23.25" customHeight="1">
      <c r="A15" s="1" t="s">
        <v>25</v>
      </c>
      <c r="C15" s="199">
        <v>2315</v>
      </c>
      <c r="D15" s="9"/>
      <c r="E15" s="94">
        <v>3010</v>
      </c>
      <c r="F15" s="9"/>
      <c r="G15" s="199">
        <v>1505</v>
      </c>
      <c r="H15" s="9"/>
      <c r="I15" s="94">
        <v>225</v>
      </c>
      <c r="K15" s="37"/>
      <c r="P15" s="37">
        <f>G83-Q15</f>
        <v>-10441</v>
      </c>
      <c r="Q15" s="27">
        <v>15095</v>
      </c>
      <c r="R15" s="27">
        <f>G15-P15</f>
        <v>11946</v>
      </c>
    </row>
    <row r="16" spans="1:22" ht="23.25" customHeight="1">
      <c r="A16" s="3" t="s">
        <v>26</v>
      </c>
      <c r="C16" s="77">
        <v>361027</v>
      </c>
      <c r="D16" s="13"/>
      <c r="E16" s="77">
        <v>399657</v>
      </c>
      <c r="F16" s="13"/>
      <c r="G16" s="77">
        <v>112840</v>
      </c>
      <c r="H16" s="13"/>
      <c r="I16" s="77">
        <v>156116</v>
      </c>
      <c r="J16" s="26">
        <f>SUM(J10:J15)</f>
        <v>0</v>
      </c>
      <c r="V16" s="37"/>
    </row>
    <row r="17" spans="1:19" ht="9.4499999999999993" customHeight="1">
      <c r="C17" s="7"/>
      <c r="D17" s="7"/>
      <c r="E17" s="7"/>
      <c r="F17" s="7"/>
      <c r="G17" s="7"/>
      <c r="H17" s="7"/>
      <c r="I17" s="7"/>
    </row>
    <row r="18" spans="1:19" ht="23.25" customHeight="1">
      <c r="A18" s="6" t="s">
        <v>27</v>
      </c>
      <c r="C18" s="43"/>
      <c r="D18" s="7"/>
      <c r="E18" s="43"/>
      <c r="F18" s="7"/>
      <c r="G18" s="43"/>
      <c r="H18" s="7"/>
      <c r="I18" s="43"/>
    </row>
    <row r="19" spans="1:19" ht="23.25" customHeight="1">
      <c r="A19" s="1" t="s">
        <v>85</v>
      </c>
      <c r="C19" s="86">
        <v>47144</v>
      </c>
      <c r="D19" s="7"/>
      <c r="E19" s="86">
        <v>57657</v>
      </c>
      <c r="F19" s="7"/>
      <c r="G19" s="86">
        <v>9200</v>
      </c>
      <c r="H19" s="7"/>
      <c r="I19" s="86">
        <v>10806</v>
      </c>
      <c r="J19" s="27">
        <v>147683</v>
      </c>
      <c r="K19" s="37">
        <f>G19-I19</f>
        <v>-1606</v>
      </c>
      <c r="L19" s="75">
        <f>G19/G10</f>
        <v>0.13216871623951271</v>
      </c>
      <c r="M19" s="74">
        <f>I19/I10</f>
        <v>0.15656104663797973</v>
      </c>
      <c r="O19" s="96">
        <v>5583</v>
      </c>
      <c r="P19" s="37">
        <f t="shared" ref="P19:P24" si="0">G87-Q19</f>
        <v>3694</v>
      </c>
      <c r="Q19" s="27">
        <v>24365</v>
      </c>
      <c r="R19" s="27">
        <f t="shared" ref="R19:R24" si="1">G19-P19</f>
        <v>5506</v>
      </c>
    </row>
    <row r="20" spans="1:19" ht="23.25" customHeight="1">
      <c r="A20" s="1" t="s">
        <v>28</v>
      </c>
      <c r="C20" s="86">
        <v>5738</v>
      </c>
      <c r="D20" s="7"/>
      <c r="E20" s="86">
        <v>0</v>
      </c>
      <c r="F20" s="7"/>
      <c r="G20" s="86">
        <v>0</v>
      </c>
      <c r="H20" s="7"/>
      <c r="I20" s="86">
        <v>0</v>
      </c>
      <c r="P20" s="37">
        <f t="shared" si="0"/>
        <v>0</v>
      </c>
      <c r="Q20" s="27">
        <v>0</v>
      </c>
      <c r="R20" s="27">
        <f t="shared" si="1"/>
        <v>0</v>
      </c>
    </row>
    <row r="21" spans="1:19" ht="23.25" customHeight="1">
      <c r="A21" s="1" t="s">
        <v>116</v>
      </c>
      <c r="P21" s="37">
        <f t="shared" si="0"/>
        <v>0</v>
      </c>
      <c r="Q21" s="27"/>
      <c r="R21" s="27">
        <f>G21-P21</f>
        <v>0</v>
      </c>
    </row>
    <row r="22" spans="1:19" ht="23.25" customHeight="1">
      <c r="A22" s="96" t="s">
        <v>124</v>
      </c>
      <c r="C22" s="86">
        <v>4033</v>
      </c>
      <c r="D22" s="9"/>
      <c r="E22" s="86">
        <v>0</v>
      </c>
      <c r="F22" s="9"/>
      <c r="G22" s="86">
        <v>6689</v>
      </c>
      <c r="H22" s="9"/>
      <c r="I22" s="86">
        <v>0</v>
      </c>
      <c r="P22" s="37">
        <f t="shared" si="0"/>
        <v>-11171</v>
      </c>
      <c r="Q22" s="27">
        <v>11171</v>
      </c>
      <c r="R22" s="27">
        <f>G22-P22</f>
        <v>17860</v>
      </c>
    </row>
    <row r="23" spans="1:19" ht="23.25" customHeight="1">
      <c r="A23" s="1" t="s">
        <v>117</v>
      </c>
      <c r="C23" s="86">
        <v>6114</v>
      </c>
      <c r="D23" s="7"/>
      <c r="E23" s="86">
        <v>6482</v>
      </c>
      <c r="F23" s="7"/>
      <c r="G23" s="86">
        <v>1548</v>
      </c>
      <c r="H23" s="9"/>
      <c r="I23" s="86">
        <v>4522</v>
      </c>
      <c r="J23" s="27">
        <v>6559</v>
      </c>
      <c r="P23" s="37">
        <f t="shared" si="0"/>
        <v>4541</v>
      </c>
      <c r="Q23" s="27">
        <v>92</v>
      </c>
      <c r="R23" s="27">
        <f t="shared" si="1"/>
        <v>-2993</v>
      </c>
    </row>
    <row r="24" spans="1:19" ht="23.25" customHeight="1">
      <c r="A24" s="1" t="s">
        <v>45</v>
      </c>
      <c r="C24" s="86">
        <v>62694</v>
      </c>
      <c r="D24" s="9"/>
      <c r="E24" s="86">
        <v>52105</v>
      </c>
      <c r="F24" s="9"/>
      <c r="G24" s="86">
        <v>40594</v>
      </c>
      <c r="H24" s="9"/>
      <c r="I24" s="86">
        <v>38741</v>
      </c>
      <c r="J24" s="27">
        <v>117698</v>
      </c>
      <c r="P24" s="37">
        <f t="shared" si="0"/>
        <v>92164</v>
      </c>
      <c r="Q24" s="27">
        <v>34405</v>
      </c>
      <c r="R24" s="27">
        <f t="shared" si="1"/>
        <v>-51570</v>
      </c>
    </row>
    <row r="25" spans="1:19" ht="23.25" customHeight="1">
      <c r="A25" s="3" t="s">
        <v>29</v>
      </c>
      <c r="C25" s="79">
        <v>125723</v>
      </c>
      <c r="D25" s="13"/>
      <c r="E25" s="79">
        <v>116244</v>
      </c>
      <c r="F25" s="13"/>
      <c r="G25" s="79">
        <v>58031</v>
      </c>
      <c r="H25" s="13"/>
      <c r="I25" s="79">
        <v>54069</v>
      </c>
      <c r="J25" s="11">
        <f ca="1">SUM(J19:J28)</f>
        <v>634756</v>
      </c>
    </row>
    <row r="26" spans="1:19" ht="9.4499999999999993" customHeight="1">
      <c r="A26" s="3"/>
      <c r="C26" s="10"/>
      <c r="D26" s="13"/>
      <c r="E26" s="10"/>
      <c r="F26" s="13"/>
      <c r="G26" s="10"/>
      <c r="H26" s="13"/>
      <c r="I26" s="10"/>
    </row>
    <row r="27" spans="1:19" ht="23.25" customHeight="1">
      <c r="A27" s="3" t="s">
        <v>150</v>
      </c>
      <c r="C27" s="129">
        <v>235304</v>
      </c>
      <c r="D27" s="13"/>
      <c r="E27" s="129">
        <v>283413</v>
      </c>
      <c r="F27" s="13"/>
      <c r="G27" s="129">
        <v>54809</v>
      </c>
      <c r="H27" s="13"/>
      <c r="I27" s="129">
        <v>102047</v>
      </c>
    </row>
    <row r="28" spans="1:19" ht="23.25" customHeight="1">
      <c r="A28" s="1" t="s">
        <v>46</v>
      </c>
      <c r="C28" s="86">
        <v>-38379</v>
      </c>
      <c r="D28" s="9"/>
      <c r="E28" s="86">
        <v>-46493</v>
      </c>
      <c r="F28" s="9"/>
      <c r="G28" s="86">
        <v>-28119</v>
      </c>
      <c r="H28" s="9"/>
      <c r="I28" s="86">
        <v>-34457</v>
      </c>
      <c r="J28" s="27">
        <v>362816</v>
      </c>
      <c r="P28" s="37">
        <f>G96-Q28</f>
        <v>-177362</v>
      </c>
      <c r="Q28" s="27">
        <v>89942</v>
      </c>
      <c r="R28" s="27">
        <f>G28-P28</f>
        <v>149243</v>
      </c>
    </row>
    <row r="29" spans="1:19" ht="23.25" customHeight="1">
      <c r="A29" s="1" t="s">
        <v>218</v>
      </c>
      <c r="C29" s="86">
        <v>-2691</v>
      </c>
      <c r="D29" s="9"/>
      <c r="E29" s="86">
        <v>2350</v>
      </c>
      <c r="F29" s="9"/>
      <c r="G29" s="86">
        <v>0</v>
      </c>
      <c r="H29" s="9"/>
      <c r="I29" s="86">
        <v>0</v>
      </c>
      <c r="P29" s="37"/>
      <c r="Q29" s="27"/>
      <c r="R29" s="27"/>
    </row>
    <row r="30" spans="1:19" ht="23.25" customHeight="1">
      <c r="A30" s="1" t="s">
        <v>233</v>
      </c>
      <c r="C30" s="10"/>
      <c r="D30" s="13"/>
      <c r="E30" s="10"/>
      <c r="F30" s="13"/>
      <c r="G30" s="10"/>
      <c r="H30" s="13"/>
      <c r="I30" s="10"/>
    </row>
    <row r="31" spans="1:19" ht="23.25" customHeight="1">
      <c r="A31" s="1" t="s">
        <v>157</v>
      </c>
      <c r="C31" s="87">
        <v>2005</v>
      </c>
      <c r="D31" s="7"/>
      <c r="E31" s="87">
        <v>4215</v>
      </c>
      <c r="F31" s="7"/>
      <c r="G31" s="72">
        <v>0</v>
      </c>
      <c r="H31" s="7"/>
      <c r="I31" s="72">
        <v>0</v>
      </c>
    </row>
    <row r="32" spans="1:19" ht="23.25" customHeight="1">
      <c r="A32" s="3" t="s">
        <v>151</v>
      </c>
      <c r="C32" s="13">
        <v>196239</v>
      </c>
      <c r="D32" s="13"/>
      <c r="E32" s="13">
        <v>243485</v>
      </c>
      <c r="F32" s="13"/>
      <c r="G32" s="13">
        <v>26690</v>
      </c>
      <c r="H32" s="13"/>
      <c r="I32" s="13">
        <v>67590</v>
      </c>
      <c r="J32" s="13" t="e">
        <f ca="1">+J16-J25+SUM(#REF!)</f>
        <v>#REF!</v>
      </c>
      <c r="R32" s="85"/>
      <c r="S32" s="27"/>
    </row>
    <row r="33" spans="1:19" ht="23.25" customHeight="1">
      <c r="A33" s="1" t="s">
        <v>152</v>
      </c>
      <c r="C33" s="88">
        <v>-35341</v>
      </c>
      <c r="D33" s="7"/>
      <c r="E33" s="88">
        <v>-58935</v>
      </c>
      <c r="F33" s="7"/>
      <c r="G33" s="88">
        <v>-3209</v>
      </c>
      <c r="H33" s="7"/>
      <c r="I33" s="88">
        <v>-12241</v>
      </c>
      <c r="P33" s="37">
        <f>G101-Q33</f>
        <v>-20652</v>
      </c>
      <c r="Q33" s="27">
        <v>-2238</v>
      </c>
      <c r="R33" s="27">
        <f>G33-P33</f>
        <v>17443</v>
      </c>
      <c r="S33" s="45"/>
    </row>
    <row r="34" spans="1:19" ht="23.25" customHeight="1" thickBot="1">
      <c r="A34" s="3" t="s">
        <v>153</v>
      </c>
      <c r="B34" s="44"/>
      <c r="C34" s="130">
        <v>160898</v>
      </c>
      <c r="D34" s="10"/>
      <c r="E34" s="130">
        <v>184550</v>
      </c>
      <c r="F34" s="10"/>
      <c r="G34" s="130">
        <v>23481</v>
      </c>
      <c r="H34" s="10"/>
      <c r="I34" s="130">
        <v>55349</v>
      </c>
      <c r="J34" s="24" t="e">
        <f ca="1">SUM(J32:J33)</f>
        <v>#REF!</v>
      </c>
      <c r="R34" s="85"/>
      <c r="S34" s="27"/>
    </row>
    <row r="35" spans="1:19" ht="23.25" customHeight="1" thickTop="1">
      <c r="A35" s="3"/>
      <c r="C35" s="69"/>
      <c r="D35" s="7"/>
      <c r="E35" s="69"/>
      <c r="F35" s="7"/>
      <c r="G35" s="69"/>
      <c r="H35" s="7"/>
      <c r="I35" s="69"/>
      <c r="S35" s="37"/>
    </row>
    <row r="36" spans="1:19" ht="23.25" customHeight="1">
      <c r="A36" s="28" t="s">
        <v>82</v>
      </c>
      <c r="C36" s="45"/>
      <c r="E36" s="45"/>
      <c r="F36" s="45"/>
      <c r="G36" s="45"/>
      <c r="H36" s="45"/>
      <c r="I36" s="45"/>
    </row>
    <row r="37" spans="1:19" ht="23.25" customHeight="1">
      <c r="A37" s="28" t="s">
        <v>72</v>
      </c>
      <c r="B37" s="41"/>
      <c r="C37" s="16"/>
      <c r="D37" s="210"/>
      <c r="E37" s="16"/>
    </row>
    <row r="38" spans="1:19" ht="22.95" customHeight="1"/>
    <row r="39" spans="1:19" ht="23.25" customHeight="1">
      <c r="C39" s="221" t="s">
        <v>31</v>
      </c>
      <c r="D39" s="221"/>
      <c r="E39" s="221"/>
      <c r="F39" s="210"/>
      <c r="G39" s="221" t="s">
        <v>41</v>
      </c>
      <c r="H39" s="221"/>
      <c r="I39" s="221"/>
    </row>
    <row r="40" spans="1:19" ht="23.25" customHeight="1">
      <c r="C40" s="219" t="s">
        <v>73</v>
      </c>
      <c r="D40" s="219"/>
      <c r="E40" s="219"/>
      <c r="F40" s="208"/>
      <c r="G40" s="219" t="s">
        <v>73</v>
      </c>
      <c r="H40" s="219"/>
      <c r="I40" s="219"/>
    </row>
    <row r="41" spans="1:19" ht="23.25" customHeight="1">
      <c r="C41" s="219" t="s">
        <v>222</v>
      </c>
      <c r="D41" s="219"/>
      <c r="E41" s="219"/>
      <c r="F41" s="208"/>
      <c r="G41" s="219" t="s">
        <v>222</v>
      </c>
      <c r="H41" s="219"/>
      <c r="I41" s="219"/>
    </row>
    <row r="42" spans="1:19" ht="23.25" customHeight="1">
      <c r="A42" s="3"/>
      <c r="B42" s="42"/>
      <c r="C42" s="208">
        <v>2564</v>
      </c>
      <c r="D42" s="208"/>
      <c r="E42" s="208">
        <v>2563</v>
      </c>
      <c r="F42" s="208"/>
      <c r="G42" s="208">
        <v>2564</v>
      </c>
      <c r="H42" s="208"/>
      <c r="I42" s="208">
        <v>2563</v>
      </c>
    </row>
    <row r="43" spans="1:19" ht="23.25" customHeight="1">
      <c r="B43" s="42"/>
      <c r="C43" s="220" t="s">
        <v>74</v>
      </c>
      <c r="D43" s="220"/>
      <c r="E43" s="220"/>
      <c r="F43" s="220"/>
      <c r="G43" s="220"/>
      <c r="H43" s="220"/>
      <c r="I43" s="220"/>
    </row>
    <row r="44" spans="1:19" ht="23.25" customHeight="1">
      <c r="A44" s="3" t="s">
        <v>185</v>
      </c>
      <c r="C44" s="131"/>
      <c r="D44" s="209"/>
      <c r="E44" s="209"/>
      <c r="F44" s="209"/>
      <c r="G44" s="209"/>
      <c r="H44" s="209"/>
      <c r="I44" s="209"/>
    </row>
    <row r="45" spans="1:19" ht="23.25" customHeight="1">
      <c r="A45" s="6" t="s">
        <v>186</v>
      </c>
      <c r="C45" s="209"/>
      <c r="D45" s="209"/>
      <c r="E45" s="209"/>
      <c r="F45" s="209"/>
      <c r="G45" s="209"/>
      <c r="H45" s="209"/>
      <c r="I45" s="209"/>
    </row>
    <row r="46" spans="1:19" ht="23.25" customHeight="1">
      <c r="A46" s="1" t="s">
        <v>187</v>
      </c>
      <c r="C46" s="25">
        <v>-823</v>
      </c>
      <c r="D46" s="209"/>
      <c r="E46" s="25">
        <v>0</v>
      </c>
      <c r="F46" s="25"/>
      <c r="G46" s="25">
        <v>-823</v>
      </c>
      <c r="H46" s="25"/>
      <c r="I46" s="25">
        <v>0</v>
      </c>
    </row>
    <row r="47" spans="1:19" ht="23.25" customHeight="1">
      <c r="A47" s="1" t="s">
        <v>188</v>
      </c>
      <c r="C47" s="25"/>
      <c r="D47" s="25"/>
      <c r="E47" s="25"/>
      <c r="F47" s="25"/>
      <c r="G47" s="25"/>
      <c r="H47" s="25"/>
      <c r="I47" s="25"/>
    </row>
    <row r="48" spans="1:19" ht="23.25" customHeight="1">
      <c r="A48" s="132" t="s">
        <v>189</v>
      </c>
      <c r="C48" s="25">
        <v>3668</v>
      </c>
      <c r="D48" s="25"/>
      <c r="E48" s="25">
        <v>0</v>
      </c>
      <c r="F48" s="25"/>
      <c r="G48" s="25">
        <v>0</v>
      </c>
      <c r="H48" s="25"/>
      <c r="I48" s="25">
        <v>0</v>
      </c>
    </row>
    <row r="49" spans="1:9" ht="23.25" customHeight="1">
      <c r="A49" s="1" t="s">
        <v>219</v>
      </c>
      <c r="C49" s="25"/>
      <c r="D49" s="25"/>
      <c r="E49" s="25"/>
      <c r="F49" s="25"/>
      <c r="G49" s="25"/>
      <c r="H49" s="25"/>
      <c r="I49" s="25"/>
    </row>
    <row r="50" spans="1:9" ht="23.25" customHeight="1">
      <c r="A50" s="132" t="s">
        <v>220</v>
      </c>
      <c r="C50" s="25">
        <v>90</v>
      </c>
      <c r="D50" s="25"/>
      <c r="E50" s="25">
        <v>0</v>
      </c>
      <c r="F50" s="25"/>
      <c r="G50" s="25">
        <v>823</v>
      </c>
      <c r="H50" s="25"/>
      <c r="I50" s="25">
        <v>0</v>
      </c>
    </row>
    <row r="51" spans="1:9" ht="23.25" customHeight="1">
      <c r="A51" s="3" t="s">
        <v>190</v>
      </c>
      <c r="C51" s="123">
        <v>2935</v>
      </c>
      <c r="D51" s="25"/>
      <c r="E51" s="123">
        <v>0</v>
      </c>
      <c r="F51" s="25"/>
      <c r="G51" s="190">
        <v>0</v>
      </c>
      <c r="H51" s="25"/>
      <c r="I51" s="123">
        <v>0</v>
      </c>
    </row>
    <row r="52" spans="1:9" ht="23.25" customHeight="1">
      <c r="A52" s="3" t="s">
        <v>191</v>
      </c>
      <c r="C52" s="123">
        <v>2935</v>
      </c>
      <c r="D52" s="25"/>
      <c r="E52" s="123">
        <v>0</v>
      </c>
      <c r="F52" s="25"/>
      <c r="G52" s="123">
        <v>0</v>
      </c>
      <c r="H52" s="25"/>
      <c r="I52" s="123">
        <v>0</v>
      </c>
    </row>
    <row r="53" spans="1:9" ht="23.25" customHeight="1" thickBot="1">
      <c r="A53" s="3" t="s">
        <v>192</v>
      </c>
      <c r="C53" s="124">
        <v>163833</v>
      </c>
      <c r="D53" s="25"/>
      <c r="E53" s="124">
        <v>184550</v>
      </c>
      <c r="F53" s="25"/>
      <c r="G53" s="124">
        <v>23481</v>
      </c>
      <c r="H53" s="25"/>
      <c r="I53" s="124">
        <v>55349</v>
      </c>
    </row>
    <row r="54" spans="1:9" ht="10.8" customHeight="1" thickTop="1">
      <c r="A54" s="3"/>
      <c r="C54" s="125"/>
      <c r="D54" s="25"/>
      <c r="E54" s="125"/>
      <c r="F54" s="25"/>
      <c r="G54" s="125"/>
      <c r="H54" s="25"/>
      <c r="I54" s="125"/>
    </row>
    <row r="55" spans="1:9" ht="23.25" customHeight="1">
      <c r="A55" s="3" t="s">
        <v>154</v>
      </c>
      <c r="C55" s="82"/>
      <c r="D55" s="2"/>
      <c r="E55" s="82"/>
      <c r="F55" s="2"/>
      <c r="G55" s="2"/>
      <c r="H55" s="2"/>
      <c r="I55" s="2"/>
    </row>
    <row r="56" spans="1:9" ht="23.25" customHeight="1">
      <c r="A56" s="1" t="s">
        <v>63</v>
      </c>
      <c r="C56" s="27">
        <v>145073</v>
      </c>
      <c r="D56" s="27"/>
      <c r="E56" s="27">
        <v>178248</v>
      </c>
      <c r="F56" s="27"/>
      <c r="G56" s="27">
        <v>23481</v>
      </c>
      <c r="H56" s="27"/>
      <c r="I56" s="27">
        <v>55349</v>
      </c>
    </row>
    <row r="57" spans="1:9" ht="23.25" customHeight="1">
      <c r="A57" s="1" t="s">
        <v>64</v>
      </c>
      <c r="C57" s="88">
        <v>15825</v>
      </c>
      <c r="D57" s="46"/>
      <c r="E57" s="88">
        <v>6302</v>
      </c>
      <c r="F57" s="46"/>
      <c r="G57" s="25">
        <v>0</v>
      </c>
      <c r="H57" s="47"/>
      <c r="I57" s="27">
        <v>0</v>
      </c>
    </row>
    <row r="58" spans="1:9" ht="23.25" customHeight="1" thickBot="1">
      <c r="A58" s="3"/>
      <c r="C58" s="80">
        <v>160898</v>
      </c>
      <c r="D58" s="20"/>
      <c r="E58" s="80">
        <v>184550</v>
      </c>
      <c r="F58" s="20"/>
      <c r="G58" s="19">
        <v>23481</v>
      </c>
      <c r="H58" s="20"/>
      <c r="I58" s="19">
        <v>55349</v>
      </c>
    </row>
    <row r="59" spans="1:9" ht="10.8" customHeight="1" thickTop="1">
      <c r="A59" s="3"/>
      <c r="C59" s="83"/>
      <c r="D59" s="20"/>
      <c r="E59" s="83"/>
      <c r="F59" s="20"/>
      <c r="G59" s="21"/>
      <c r="H59" s="20"/>
      <c r="I59" s="21"/>
    </row>
    <row r="60" spans="1:9" ht="23.25" customHeight="1">
      <c r="A60" s="3" t="s">
        <v>193</v>
      </c>
      <c r="C60" s="197"/>
      <c r="D60" s="18"/>
      <c r="E60" s="197"/>
      <c r="F60" s="18"/>
      <c r="G60" s="18"/>
      <c r="H60" s="18"/>
      <c r="I60" s="18"/>
    </row>
    <row r="61" spans="1:9" ht="23.25" customHeight="1">
      <c r="A61" s="1" t="s">
        <v>63</v>
      </c>
      <c r="C61" s="27">
        <v>147804</v>
      </c>
      <c r="D61" s="25"/>
      <c r="E61" s="27">
        <v>178248</v>
      </c>
      <c r="F61" s="25"/>
      <c r="G61" s="25">
        <v>23481</v>
      </c>
      <c r="H61" s="25"/>
      <c r="I61" s="27">
        <v>55349</v>
      </c>
    </row>
    <row r="62" spans="1:9" ht="23.25" customHeight="1">
      <c r="A62" s="1" t="s">
        <v>64</v>
      </c>
      <c r="C62" s="25">
        <v>16029</v>
      </c>
      <c r="D62" s="25"/>
      <c r="E62" s="88">
        <v>6302</v>
      </c>
      <c r="F62" s="25"/>
      <c r="G62" s="25">
        <v>0</v>
      </c>
      <c r="H62" s="25"/>
      <c r="I62" s="25">
        <v>0</v>
      </c>
    </row>
    <row r="63" spans="1:9" ht="23.25" customHeight="1" thickBot="1">
      <c r="A63" s="3"/>
      <c r="C63" s="80">
        <v>163833</v>
      </c>
      <c r="D63" s="20"/>
      <c r="E63" s="80">
        <v>184550</v>
      </c>
      <c r="F63" s="20"/>
      <c r="G63" s="80">
        <v>23481</v>
      </c>
      <c r="H63" s="20"/>
      <c r="I63" s="80">
        <v>55349</v>
      </c>
    </row>
    <row r="64" spans="1:9" ht="13.5" customHeight="1" thickTop="1">
      <c r="A64" s="3"/>
      <c r="C64" s="83"/>
      <c r="D64" s="20"/>
      <c r="E64" s="83"/>
      <c r="F64" s="20"/>
      <c r="G64" s="21"/>
      <c r="H64" s="20"/>
      <c r="I64" s="21"/>
    </row>
    <row r="65" spans="1:21" ht="23.25" customHeight="1">
      <c r="A65" s="3" t="s">
        <v>155</v>
      </c>
      <c r="C65" s="81"/>
      <c r="E65" s="81"/>
    </row>
    <row r="66" spans="1:21" ht="23.25" customHeight="1" thickBot="1">
      <c r="A66" s="1" t="s">
        <v>156</v>
      </c>
      <c r="C66" s="84">
        <v>2.2319311638764636E-2</v>
      </c>
      <c r="D66" s="48"/>
      <c r="E66" s="84">
        <v>2.7E-2</v>
      </c>
      <c r="F66" s="48"/>
      <c r="G66" s="84">
        <v>3.612779434959407E-3</v>
      </c>
      <c r="H66" s="48"/>
      <c r="I66" s="84">
        <v>8.9999999999999993E-3</v>
      </c>
    </row>
    <row r="67" spans="1:21" ht="23.25" customHeight="1" thickTop="1"/>
    <row r="68" spans="1:21" ht="23.25" customHeight="1">
      <c r="A68" s="28" t="s">
        <v>82</v>
      </c>
    </row>
    <row r="69" spans="1:21" ht="23.25" customHeight="1">
      <c r="A69" s="28" t="s">
        <v>72</v>
      </c>
      <c r="B69" s="41"/>
      <c r="C69" s="16"/>
      <c r="D69" s="210"/>
      <c r="E69" s="16"/>
    </row>
    <row r="71" spans="1:21" ht="23.25" customHeight="1">
      <c r="C71" s="221" t="s">
        <v>31</v>
      </c>
      <c r="D71" s="221"/>
      <c r="E71" s="221"/>
      <c r="F71" s="210"/>
      <c r="G71" s="221" t="s">
        <v>41</v>
      </c>
      <c r="H71" s="221"/>
      <c r="I71" s="221"/>
    </row>
    <row r="72" spans="1:21" ht="23.25" customHeight="1">
      <c r="C72" s="219" t="s">
        <v>223</v>
      </c>
      <c r="D72" s="219"/>
      <c r="E72" s="219"/>
      <c r="F72" s="208"/>
      <c r="G72" s="219" t="s">
        <v>223</v>
      </c>
      <c r="H72" s="219"/>
      <c r="I72" s="219"/>
    </row>
    <row r="73" spans="1:21" ht="23.25" customHeight="1">
      <c r="C73" s="219" t="s">
        <v>222</v>
      </c>
      <c r="D73" s="219"/>
      <c r="E73" s="219"/>
      <c r="F73" s="208"/>
      <c r="G73" s="219" t="s">
        <v>222</v>
      </c>
      <c r="H73" s="219"/>
      <c r="I73" s="219"/>
    </row>
    <row r="74" spans="1:21" ht="23.25" customHeight="1">
      <c r="A74" s="3"/>
      <c r="B74" s="42" t="s">
        <v>1</v>
      </c>
      <c r="C74" s="208">
        <v>2564</v>
      </c>
      <c r="D74" s="208"/>
      <c r="E74" s="208">
        <v>2563</v>
      </c>
      <c r="F74" s="208"/>
      <c r="G74" s="208">
        <v>2564</v>
      </c>
      <c r="H74" s="208"/>
      <c r="I74" s="208">
        <v>2563</v>
      </c>
    </row>
    <row r="75" spans="1:21" ht="23.25" customHeight="1">
      <c r="B75" s="42"/>
      <c r="C75" s="220" t="s">
        <v>74</v>
      </c>
      <c r="D75" s="220"/>
      <c r="E75" s="220"/>
      <c r="F75" s="220"/>
      <c r="G75" s="220"/>
      <c r="H75" s="220"/>
      <c r="I75" s="220"/>
    </row>
    <row r="76" spans="1:21" ht="23.25" customHeight="1">
      <c r="A76" s="6" t="s">
        <v>23</v>
      </c>
      <c r="B76" s="40">
        <v>4</v>
      </c>
      <c r="C76" s="4"/>
      <c r="D76" s="4"/>
      <c r="E76" s="4"/>
      <c r="F76" s="4"/>
      <c r="G76" s="4"/>
      <c r="H76" s="4"/>
      <c r="I76" s="4"/>
    </row>
    <row r="77" spans="1:21" ht="23.25" customHeight="1">
      <c r="A77" s="1" t="s">
        <v>84</v>
      </c>
      <c r="C77" s="86">
        <v>869246</v>
      </c>
      <c r="D77" s="4"/>
      <c r="E77" s="86">
        <v>953529</v>
      </c>
      <c r="F77" s="4"/>
      <c r="G77" s="25">
        <v>208865</v>
      </c>
      <c r="H77" s="4"/>
      <c r="I77" s="25">
        <v>234188</v>
      </c>
      <c r="P77" s="37"/>
    </row>
    <row r="78" spans="1:21" ht="23.25" customHeight="1">
      <c r="A78" s="1" t="s">
        <v>24</v>
      </c>
      <c r="C78" s="86">
        <v>136495</v>
      </c>
      <c r="D78" s="7"/>
      <c r="E78" s="86">
        <v>151075</v>
      </c>
      <c r="F78" s="7"/>
      <c r="G78" s="25">
        <v>0</v>
      </c>
      <c r="H78" s="7"/>
      <c r="I78" s="25">
        <v>0</v>
      </c>
      <c r="P78" s="37"/>
      <c r="U78" s="74"/>
    </row>
    <row r="79" spans="1:21" ht="23.25" customHeight="1">
      <c r="A79" s="1" t="s">
        <v>142</v>
      </c>
      <c r="C79" s="86"/>
      <c r="D79" s="7"/>
      <c r="E79" s="86"/>
      <c r="F79" s="7"/>
      <c r="G79" s="25"/>
      <c r="H79" s="7"/>
      <c r="I79" s="25"/>
      <c r="P79" s="37"/>
      <c r="U79" s="37"/>
    </row>
    <row r="80" spans="1:21" ht="23.25" customHeight="1">
      <c r="A80" s="96" t="s">
        <v>124</v>
      </c>
      <c r="B80" s="40">
        <v>10</v>
      </c>
      <c r="C80" s="86">
        <v>20533</v>
      </c>
      <c r="D80" s="7"/>
      <c r="E80" s="86">
        <v>48256</v>
      </c>
      <c r="F80" s="7"/>
      <c r="G80" s="25">
        <v>17312</v>
      </c>
      <c r="H80" s="7"/>
      <c r="I80" s="25">
        <v>0</v>
      </c>
      <c r="P80" s="37"/>
    </row>
    <row r="81" spans="1:21" ht="23.25" customHeight="1">
      <c r="A81" s="1" t="s">
        <v>147</v>
      </c>
      <c r="C81" s="86">
        <v>64402</v>
      </c>
      <c r="D81" s="7"/>
      <c r="E81" s="86">
        <v>80992</v>
      </c>
      <c r="F81" s="7"/>
      <c r="G81" s="86">
        <v>137724</v>
      </c>
      <c r="H81" s="7"/>
      <c r="I81" s="25">
        <v>172016</v>
      </c>
    </row>
    <row r="82" spans="1:21" ht="23.25" customHeight="1">
      <c r="A82" s="1" t="s">
        <v>121</v>
      </c>
      <c r="C82" s="86">
        <v>0</v>
      </c>
      <c r="D82" s="7"/>
      <c r="E82" s="86">
        <v>0</v>
      </c>
      <c r="F82" s="7"/>
      <c r="G82" s="86">
        <v>0</v>
      </c>
      <c r="H82" s="7"/>
      <c r="I82" s="25">
        <v>368119</v>
      </c>
    </row>
    <row r="83" spans="1:21" ht="23.25" customHeight="1">
      <c r="A83" s="1" t="s">
        <v>25</v>
      </c>
      <c r="C83" s="87">
        <v>8412</v>
      </c>
      <c r="D83" s="7"/>
      <c r="E83" s="87">
        <v>4817</v>
      </c>
      <c r="F83" s="7"/>
      <c r="G83" s="87">
        <v>4654</v>
      </c>
      <c r="H83" s="7"/>
      <c r="I83" s="87">
        <v>1005</v>
      </c>
    </row>
    <row r="84" spans="1:21" ht="23.25" customHeight="1">
      <c r="A84" s="3" t="s">
        <v>26</v>
      </c>
      <c r="C84" s="77">
        <v>1099088</v>
      </c>
      <c r="D84" s="13"/>
      <c r="E84" s="77">
        <v>1238669</v>
      </c>
      <c r="F84" s="13"/>
      <c r="G84" s="77">
        <v>368555</v>
      </c>
      <c r="H84" s="13"/>
      <c r="I84" s="77">
        <v>775328</v>
      </c>
    </row>
    <row r="85" spans="1:21" ht="23.25" customHeight="1">
      <c r="C85" s="7"/>
      <c r="D85" s="7"/>
      <c r="E85" s="7"/>
      <c r="F85" s="7"/>
      <c r="G85" s="7"/>
      <c r="H85" s="7"/>
      <c r="I85" s="7"/>
    </row>
    <row r="86" spans="1:21" ht="23.25" customHeight="1">
      <c r="A86" s="6" t="s">
        <v>27</v>
      </c>
      <c r="B86" s="40">
        <v>4</v>
      </c>
      <c r="C86" s="43"/>
      <c r="D86" s="7"/>
      <c r="E86" s="43"/>
      <c r="F86" s="7"/>
      <c r="G86" s="43"/>
      <c r="H86" s="7"/>
      <c r="I86" s="43"/>
    </row>
    <row r="87" spans="1:21" ht="23.25" customHeight="1">
      <c r="A87" s="1" t="s">
        <v>85</v>
      </c>
      <c r="C87" s="86">
        <v>150781</v>
      </c>
      <c r="D87" s="7"/>
      <c r="E87" s="86">
        <v>169758</v>
      </c>
      <c r="F87" s="7"/>
      <c r="G87" s="25">
        <v>28059</v>
      </c>
      <c r="H87" s="7"/>
      <c r="I87" s="25">
        <v>28424</v>
      </c>
    </row>
    <row r="88" spans="1:21" ht="23.25" customHeight="1">
      <c r="A88" s="1" t="s">
        <v>28</v>
      </c>
      <c r="C88" s="86">
        <v>11038</v>
      </c>
      <c r="D88" s="7"/>
      <c r="E88" s="86">
        <v>48983</v>
      </c>
      <c r="F88" s="7"/>
      <c r="G88" s="25">
        <v>0</v>
      </c>
      <c r="H88" s="7"/>
      <c r="I88" s="25">
        <v>0</v>
      </c>
    </row>
    <row r="89" spans="1:21" ht="23.25" customHeight="1">
      <c r="A89" s="1" t="s">
        <v>116</v>
      </c>
    </row>
    <row r="90" spans="1:21" ht="23.25" customHeight="1">
      <c r="A90" s="96" t="s">
        <v>124</v>
      </c>
      <c r="B90" s="40">
        <v>10</v>
      </c>
      <c r="C90" s="86">
        <v>0</v>
      </c>
      <c r="D90" s="9"/>
      <c r="E90" s="86">
        <v>0</v>
      </c>
      <c r="F90" s="9"/>
      <c r="G90" s="25">
        <v>0</v>
      </c>
      <c r="H90" s="9"/>
      <c r="I90" s="25">
        <v>32902</v>
      </c>
    </row>
    <row r="91" spans="1:21" ht="23.25" customHeight="1">
      <c r="A91" s="1" t="s">
        <v>117</v>
      </c>
      <c r="C91" s="86">
        <v>13263</v>
      </c>
      <c r="D91" s="7"/>
      <c r="E91" s="86">
        <v>10156</v>
      </c>
      <c r="F91" s="7"/>
      <c r="G91" s="25">
        <v>4633</v>
      </c>
      <c r="H91" s="9"/>
      <c r="I91" s="25">
        <v>4945</v>
      </c>
    </row>
    <row r="92" spans="1:21" ht="23.25" customHeight="1">
      <c r="A92" s="1" t="s">
        <v>45</v>
      </c>
      <c r="C92" s="86">
        <v>186896</v>
      </c>
      <c r="D92" s="9"/>
      <c r="E92" s="86">
        <v>165468</v>
      </c>
      <c r="F92" s="9"/>
      <c r="G92" s="25">
        <v>126569</v>
      </c>
      <c r="H92" s="9"/>
      <c r="I92" s="25">
        <v>115302</v>
      </c>
      <c r="U92" s="37"/>
    </row>
    <row r="93" spans="1:21" ht="23.25" customHeight="1">
      <c r="A93" s="3" t="s">
        <v>29</v>
      </c>
      <c r="C93" s="79">
        <v>361978</v>
      </c>
      <c r="D93" s="13"/>
      <c r="E93" s="79">
        <v>394365</v>
      </c>
      <c r="F93" s="13"/>
      <c r="G93" s="79">
        <v>159261</v>
      </c>
      <c r="H93" s="13"/>
      <c r="I93" s="79">
        <v>181573</v>
      </c>
    </row>
    <row r="94" spans="1:21" ht="23.25" customHeight="1">
      <c r="A94" s="3"/>
      <c r="C94" s="10"/>
      <c r="D94" s="13"/>
      <c r="E94" s="10"/>
      <c r="F94" s="13"/>
      <c r="G94" s="10"/>
      <c r="H94" s="13"/>
      <c r="I94" s="10"/>
    </row>
    <row r="95" spans="1:21" ht="23.25" customHeight="1">
      <c r="A95" s="3" t="s">
        <v>150</v>
      </c>
      <c r="C95" s="10">
        <v>737110</v>
      </c>
      <c r="D95" s="13"/>
      <c r="E95" s="10">
        <v>844304</v>
      </c>
      <c r="F95" s="13"/>
      <c r="G95" s="10">
        <v>209294</v>
      </c>
      <c r="H95" s="13"/>
      <c r="I95" s="10">
        <v>593755</v>
      </c>
    </row>
    <row r="96" spans="1:21" ht="23.25" customHeight="1">
      <c r="A96" s="1" t="s">
        <v>46</v>
      </c>
      <c r="B96" s="40">
        <v>4</v>
      </c>
      <c r="C96" s="86">
        <v>-118567</v>
      </c>
      <c r="D96" s="9"/>
      <c r="E96" s="86">
        <v>-156284</v>
      </c>
      <c r="F96" s="9"/>
      <c r="G96" s="25">
        <v>-87420</v>
      </c>
      <c r="H96" s="9"/>
      <c r="I96" s="25">
        <v>-123614</v>
      </c>
    </row>
    <row r="97" spans="1:9" ht="23.25" customHeight="1">
      <c r="A97" s="1" t="s">
        <v>218</v>
      </c>
      <c r="C97" s="86">
        <v>-5056</v>
      </c>
      <c r="D97" s="9"/>
      <c r="E97" s="86">
        <v>-806</v>
      </c>
      <c r="F97" s="9"/>
      <c r="G97" s="25">
        <v>210</v>
      </c>
      <c r="H97" s="9"/>
      <c r="I97" s="25">
        <v>0</v>
      </c>
    </row>
    <row r="98" spans="1:9" ht="23.25" customHeight="1">
      <c r="A98" s="1" t="s">
        <v>233</v>
      </c>
      <c r="C98" s="10"/>
      <c r="D98" s="13"/>
      <c r="E98" s="10"/>
      <c r="F98" s="13"/>
      <c r="G98" s="10"/>
      <c r="H98" s="13"/>
      <c r="I98" s="10"/>
    </row>
    <row r="99" spans="1:9" ht="23.25" customHeight="1">
      <c r="A99" s="1" t="s">
        <v>157</v>
      </c>
      <c r="C99" s="87">
        <v>4502</v>
      </c>
      <c r="D99" s="7"/>
      <c r="E99" s="87">
        <v>204322</v>
      </c>
      <c r="F99" s="7"/>
      <c r="G99" s="72">
        <v>0</v>
      </c>
      <c r="H99" s="7"/>
      <c r="I99" s="72">
        <v>0</v>
      </c>
    </row>
    <row r="100" spans="1:9" ht="23.25" customHeight="1">
      <c r="A100" s="3" t="s">
        <v>151</v>
      </c>
      <c r="C100" s="13">
        <v>617989</v>
      </c>
      <c r="D100" s="13"/>
      <c r="E100" s="13">
        <v>891536</v>
      </c>
      <c r="F100" s="13"/>
      <c r="G100" s="13">
        <v>122084</v>
      </c>
      <c r="H100" s="13"/>
      <c r="I100" s="13">
        <v>470141</v>
      </c>
    </row>
    <row r="101" spans="1:9" ht="23.25" customHeight="1">
      <c r="A101" s="1" t="s">
        <v>152</v>
      </c>
      <c r="B101" s="40">
        <v>13</v>
      </c>
      <c r="C101" s="86">
        <v>-124020</v>
      </c>
      <c r="D101" s="7"/>
      <c r="E101" s="86">
        <v>-191116</v>
      </c>
      <c r="F101" s="7"/>
      <c r="G101" s="88">
        <v>-22890</v>
      </c>
      <c r="H101" s="7"/>
      <c r="I101" s="88">
        <v>-90026</v>
      </c>
    </row>
    <row r="102" spans="1:9" ht="23.25" customHeight="1" thickBot="1">
      <c r="A102" s="3" t="s">
        <v>153</v>
      </c>
      <c r="B102" s="44"/>
      <c r="C102" s="130">
        <v>493969</v>
      </c>
      <c r="D102" s="10"/>
      <c r="E102" s="130">
        <v>700420</v>
      </c>
      <c r="F102" s="10"/>
      <c r="G102" s="130">
        <v>99194</v>
      </c>
      <c r="H102" s="10"/>
      <c r="I102" s="130">
        <v>380115</v>
      </c>
    </row>
    <row r="103" spans="1:9" ht="23.25" customHeight="1" thickTop="1">
      <c r="A103" s="3"/>
      <c r="C103" s="193"/>
      <c r="D103" s="194"/>
      <c r="E103" s="193"/>
      <c r="F103" s="194"/>
      <c r="G103" s="193"/>
      <c r="H103" s="194"/>
      <c r="I103" s="193"/>
    </row>
    <row r="104" spans="1:9" ht="23.25" customHeight="1">
      <c r="A104" s="28" t="s">
        <v>82</v>
      </c>
      <c r="C104" s="195"/>
      <c r="E104" s="45"/>
      <c r="F104" s="45"/>
      <c r="G104" s="45"/>
      <c r="H104" s="45"/>
      <c r="I104" s="45"/>
    </row>
    <row r="105" spans="1:9" ht="23.25" customHeight="1">
      <c r="A105" s="28" t="s">
        <v>72</v>
      </c>
      <c r="B105" s="41"/>
      <c r="C105" s="16"/>
      <c r="D105" s="210"/>
      <c r="E105" s="16"/>
    </row>
    <row r="107" spans="1:9" ht="23.25" customHeight="1">
      <c r="C107" s="221" t="s">
        <v>31</v>
      </c>
      <c r="D107" s="221"/>
      <c r="E107" s="221"/>
      <c r="F107" s="210"/>
      <c r="G107" s="221" t="s">
        <v>41</v>
      </c>
      <c r="H107" s="221"/>
      <c r="I107" s="221"/>
    </row>
    <row r="108" spans="1:9" ht="23.25" customHeight="1">
      <c r="C108" s="219" t="s">
        <v>223</v>
      </c>
      <c r="D108" s="219"/>
      <c r="E108" s="219"/>
      <c r="F108" s="208"/>
      <c r="G108" s="219" t="s">
        <v>223</v>
      </c>
      <c r="H108" s="219"/>
      <c r="I108" s="219"/>
    </row>
    <row r="109" spans="1:9" ht="23.25" customHeight="1">
      <c r="C109" s="219" t="s">
        <v>222</v>
      </c>
      <c r="D109" s="219"/>
      <c r="E109" s="219"/>
      <c r="F109" s="208"/>
      <c r="G109" s="219" t="s">
        <v>222</v>
      </c>
      <c r="H109" s="219"/>
      <c r="I109" s="219"/>
    </row>
    <row r="110" spans="1:9" ht="23.25" customHeight="1">
      <c r="A110" s="3"/>
      <c r="B110" s="42"/>
      <c r="C110" s="208">
        <v>2564</v>
      </c>
      <c r="D110" s="208"/>
      <c r="E110" s="208">
        <v>2563</v>
      </c>
      <c r="F110" s="208"/>
      <c r="G110" s="208">
        <v>2564</v>
      </c>
      <c r="H110" s="208"/>
      <c r="I110" s="208">
        <v>2563</v>
      </c>
    </row>
    <row r="111" spans="1:9" ht="23.25" customHeight="1">
      <c r="B111" s="42"/>
      <c r="C111" s="220" t="s">
        <v>74</v>
      </c>
      <c r="D111" s="220"/>
      <c r="E111" s="220"/>
      <c r="F111" s="220"/>
      <c r="G111" s="220"/>
      <c r="H111" s="220"/>
      <c r="I111" s="220"/>
    </row>
    <row r="112" spans="1:9" ht="23.25" customHeight="1">
      <c r="A112" s="3" t="s">
        <v>185</v>
      </c>
      <c r="C112" s="131"/>
      <c r="D112" s="209"/>
      <c r="E112" s="209"/>
      <c r="F112" s="209"/>
      <c r="G112" s="209"/>
      <c r="H112" s="209"/>
      <c r="I112" s="209"/>
    </row>
    <row r="113" spans="1:23" ht="23.25" customHeight="1">
      <c r="A113" s="6" t="s">
        <v>186</v>
      </c>
      <c r="C113" s="209"/>
      <c r="D113" s="209"/>
      <c r="E113" s="209"/>
      <c r="F113" s="209"/>
      <c r="G113" s="209"/>
      <c r="H113" s="209"/>
      <c r="I113" s="209"/>
    </row>
    <row r="114" spans="1:23" ht="23.25" customHeight="1">
      <c r="A114" s="1" t="s">
        <v>187</v>
      </c>
      <c r="C114" s="25">
        <v>-4117</v>
      </c>
      <c r="D114" s="25"/>
      <c r="E114" s="25">
        <v>0</v>
      </c>
      <c r="F114" s="25"/>
      <c r="G114" s="25">
        <v>-4117</v>
      </c>
      <c r="H114" s="25"/>
      <c r="I114" s="25">
        <v>0</v>
      </c>
    </row>
    <row r="115" spans="1:23" ht="23.25" customHeight="1">
      <c r="A115" s="1" t="s">
        <v>188</v>
      </c>
      <c r="C115" s="25"/>
      <c r="D115" s="25"/>
      <c r="E115" s="25"/>
      <c r="F115" s="25"/>
      <c r="G115" s="25"/>
      <c r="H115" s="25"/>
      <c r="I115" s="25"/>
    </row>
    <row r="116" spans="1:23" ht="23.25" customHeight="1">
      <c r="A116" s="132" t="s">
        <v>189</v>
      </c>
      <c r="C116" s="25">
        <v>37403</v>
      </c>
      <c r="D116" s="25"/>
      <c r="E116" s="25">
        <v>0</v>
      </c>
      <c r="F116" s="25"/>
      <c r="G116" s="25">
        <v>0</v>
      </c>
      <c r="H116" s="25"/>
      <c r="I116" s="25">
        <v>0</v>
      </c>
    </row>
    <row r="117" spans="1:23" ht="23.25" customHeight="1">
      <c r="A117" s="1" t="s">
        <v>219</v>
      </c>
      <c r="C117" s="25"/>
      <c r="D117" s="25"/>
      <c r="E117" s="25"/>
      <c r="F117" s="25"/>
      <c r="G117" s="25"/>
      <c r="H117" s="25"/>
      <c r="I117" s="25"/>
    </row>
    <row r="118" spans="1:23" ht="23.25" customHeight="1">
      <c r="A118" s="132" t="s">
        <v>220</v>
      </c>
      <c r="C118" s="25">
        <v>-6657</v>
      </c>
      <c r="D118" s="25"/>
      <c r="E118" s="25">
        <v>0</v>
      </c>
      <c r="F118" s="25"/>
      <c r="G118" s="25">
        <v>823</v>
      </c>
      <c r="H118" s="25"/>
      <c r="I118" s="25">
        <v>0</v>
      </c>
    </row>
    <row r="119" spans="1:23" ht="23.25" customHeight="1">
      <c r="A119" s="3" t="s">
        <v>190</v>
      </c>
      <c r="C119" s="123">
        <v>26629</v>
      </c>
      <c r="D119" s="25"/>
      <c r="E119" s="123">
        <v>0</v>
      </c>
      <c r="F119" s="25"/>
      <c r="G119" s="123">
        <v>-3294</v>
      </c>
      <c r="H119" s="25"/>
      <c r="I119" s="123">
        <v>0</v>
      </c>
    </row>
    <row r="120" spans="1:23" ht="23.25" customHeight="1">
      <c r="A120" s="3" t="s">
        <v>191</v>
      </c>
      <c r="C120" s="123">
        <v>26629</v>
      </c>
      <c r="D120" s="25"/>
      <c r="E120" s="123">
        <v>0</v>
      </c>
      <c r="F120" s="25"/>
      <c r="G120" s="123">
        <v>-3294</v>
      </c>
      <c r="H120" s="25"/>
      <c r="I120" s="123">
        <v>0</v>
      </c>
    </row>
    <row r="121" spans="1:23" ht="23.25" customHeight="1" thickBot="1">
      <c r="A121" s="3" t="s">
        <v>192</v>
      </c>
      <c r="C121" s="124">
        <v>520598</v>
      </c>
      <c r="D121" s="25"/>
      <c r="E121" s="124">
        <v>700420</v>
      </c>
      <c r="F121" s="25"/>
      <c r="G121" s="124">
        <v>95900</v>
      </c>
      <c r="H121" s="25"/>
      <c r="I121" s="124">
        <v>380115</v>
      </c>
      <c r="U121" s="37"/>
      <c r="W121" s="37"/>
    </row>
    <row r="122" spans="1:23" ht="23.25" customHeight="1" thickTop="1">
      <c r="B122" s="42"/>
      <c r="C122" s="209"/>
      <c r="D122" s="209"/>
      <c r="E122" s="209"/>
      <c r="F122" s="209"/>
      <c r="G122" s="209"/>
      <c r="H122" s="209"/>
      <c r="I122" s="209"/>
    </row>
    <row r="123" spans="1:23" ht="23.25" customHeight="1">
      <c r="A123" s="3" t="s">
        <v>154</v>
      </c>
      <c r="C123" s="82"/>
      <c r="D123" s="2"/>
      <c r="E123" s="82"/>
      <c r="F123" s="2"/>
      <c r="G123" s="2"/>
      <c r="H123" s="2"/>
      <c r="I123" s="2"/>
    </row>
    <row r="124" spans="1:23" ht="23.25" customHeight="1">
      <c r="A124" s="1" t="s">
        <v>63</v>
      </c>
      <c r="C124" s="27">
        <v>454434</v>
      </c>
      <c r="D124" s="27"/>
      <c r="E124" s="27">
        <v>658887</v>
      </c>
      <c r="F124" s="27"/>
      <c r="G124" s="27">
        <v>99194</v>
      </c>
      <c r="H124" s="27"/>
      <c r="I124" s="27">
        <v>380115</v>
      </c>
    </row>
    <row r="125" spans="1:23" ht="23.25" customHeight="1">
      <c r="A125" s="1" t="s">
        <v>64</v>
      </c>
      <c r="C125" s="88">
        <v>39535</v>
      </c>
      <c r="D125" s="46"/>
      <c r="E125" s="88">
        <v>41533</v>
      </c>
      <c r="F125" s="46"/>
      <c r="G125" s="27">
        <v>0</v>
      </c>
      <c r="H125" s="47"/>
      <c r="I125" s="27">
        <v>0</v>
      </c>
      <c r="U125" s="37"/>
    </row>
    <row r="126" spans="1:23" ht="23.25" customHeight="1" thickBot="1">
      <c r="A126" s="3"/>
      <c r="C126" s="80">
        <v>493969</v>
      </c>
      <c r="D126" s="20"/>
      <c r="E126" s="80">
        <v>700420</v>
      </c>
      <c r="F126" s="20"/>
      <c r="G126" s="19">
        <v>99194</v>
      </c>
      <c r="H126" s="20"/>
      <c r="I126" s="19">
        <v>380115</v>
      </c>
    </row>
    <row r="127" spans="1:23" ht="13.5" customHeight="1" thickTop="1">
      <c r="A127" s="3"/>
      <c r="C127" s="83"/>
      <c r="D127" s="20"/>
      <c r="E127" s="83"/>
      <c r="F127" s="20"/>
      <c r="G127" s="21"/>
      <c r="H127" s="20"/>
      <c r="I127" s="21"/>
    </row>
    <row r="128" spans="1:23" ht="23.25" customHeight="1">
      <c r="A128" s="3" t="s">
        <v>193</v>
      </c>
      <c r="C128" s="197"/>
      <c r="D128" s="18"/>
      <c r="E128" s="197"/>
      <c r="F128" s="18"/>
      <c r="G128" s="18"/>
      <c r="H128" s="18"/>
      <c r="I128" s="18"/>
    </row>
    <row r="129" spans="1:21" ht="23.25" customHeight="1">
      <c r="A129" s="1" t="s">
        <v>63</v>
      </c>
      <c r="C129" s="27">
        <v>478998</v>
      </c>
      <c r="D129" s="25"/>
      <c r="E129" s="27">
        <v>658887</v>
      </c>
      <c r="F129" s="25"/>
      <c r="G129" s="25">
        <v>95900</v>
      </c>
      <c r="H129" s="25"/>
      <c r="I129" s="25">
        <v>380115</v>
      </c>
      <c r="U129" s="37"/>
    </row>
    <row r="130" spans="1:21" ht="23.25" customHeight="1">
      <c r="A130" s="1" t="s">
        <v>64</v>
      </c>
      <c r="C130" s="25">
        <v>41600</v>
      </c>
      <c r="D130" s="25"/>
      <c r="E130" s="88">
        <v>41533</v>
      </c>
      <c r="F130" s="25"/>
      <c r="G130" s="25">
        <v>0</v>
      </c>
      <c r="H130" s="25"/>
      <c r="I130" s="25">
        <v>0</v>
      </c>
      <c r="U130" s="37"/>
    </row>
    <row r="131" spans="1:21" ht="23.25" customHeight="1" thickBot="1">
      <c r="A131" s="3"/>
      <c r="C131" s="80">
        <v>520598</v>
      </c>
      <c r="D131" s="20"/>
      <c r="E131" s="80">
        <v>700420</v>
      </c>
      <c r="F131" s="20"/>
      <c r="G131" s="80">
        <v>95900</v>
      </c>
      <c r="H131" s="20"/>
      <c r="I131" s="80">
        <v>380115</v>
      </c>
      <c r="U131" s="23"/>
    </row>
    <row r="132" spans="1:21" ht="13.5" customHeight="1" thickTop="1">
      <c r="A132" s="3"/>
      <c r="C132" s="83"/>
      <c r="D132" s="20"/>
      <c r="E132" s="83"/>
      <c r="F132" s="20"/>
      <c r="G132" s="21"/>
      <c r="H132" s="20"/>
      <c r="I132" s="21"/>
    </row>
    <row r="133" spans="1:21" ht="23.25" customHeight="1">
      <c r="A133" s="3" t="s">
        <v>155</v>
      </c>
      <c r="C133" s="81"/>
      <c r="E133" s="81"/>
    </row>
    <row r="134" spans="1:21" ht="23.25" customHeight="1" thickBot="1">
      <c r="A134" s="1" t="s">
        <v>156</v>
      </c>
      <c r="C134" s="84">
        <v>6.9914699107681735E-2</v>
      </c>
      <c r="D134" s="48"/>
      <c r="E134" s="84">
        <v>0.10100000000000001</v>
      </c>
      <c r="F134" s="48"/>
      <c r="G134" s="84">
        <v>1.5260943312895842E-2</v>
      </c>
      <c r="H134" s="48"/>
      <c r="I134" s="84">
        <v>5.8000000000000003E-2</v>
      </c>
    </row>
    <row r="135" spans="1:21" ht="23.25" customHeight="1" thickTop="1"/>
    <row r="137" spans="1:21" ht="23.25" customHeight="1">
      <c r="C137" s="23"/>
    </row>
    <row r="138" spans="1:21" ht="23.25" customHeight="1">
      <c r="C138" s="37"/>
      <c r="D138" s="37"/>
      <c r="E138" s="37"/>
      <c r="F138" s="37"/>
      <c r="G138" s="37"/>
      <c r="H138" s="37"/>
      <c r="I138" s="37"/>
    </row>
    <row r="139" spans="1:21" ht="23.25" customHeight="1">
      <c r="C139" s="37"/>
    </row>
  </sheetData>
  <mergeCells count="28">
    <mergeCell ref="C109:E109"/>
    <mergeCell ref="G109:I109"/>
    <mergeCell ref="C111:I111"/>
    <mergeCell ref="C75:I75"/>
    <mergeCell ref="C107:E107"/>
    <mergeCell ref="G107:I107"/>
    <mergeCell ref="C108:E108"/>
    <mergeCell ref="G108:I108"/>
    <mergeCell ref="C71:E71"/>
    <mergeCell ref="G71:I71"/>
    <mergeCell ref="C72:E72"/>
    <mergeCell ref="G72:I72"/>
    <mergeCell ref="C73:E73"/>
    <mergeCell ref="G73:I73"/>
    <mergeCell ref="C41:E41"/>
    <mergeCell ref="G41:I41"/>
    <mergeCell ref="C43:I43"/>
    <mergeCell ref="G4:I4"/>
    <mergeCell ref="G5:I5"/>
    <mergeCell ref="G6:I6"/>
    <mergeCell ref="C5:E5"/>
    <mergeCell ref="C39:E39"/>
    <mergeCell ref="G39:I39"/>
    <mergeCell ref="C6:E6"/>
    <mergeCell ref="C4:E4"/>
    <mergeCell ref="C8:I8"/>
    <mergeCell ref="C40:E40"/>
    <mergeCell ref="G40:I40"/>
  </mergeCells>
  <pageMargins left="0.7" right="0.7" top="0.48" bottom="0.5" header="0.5" footer="0.5"/>
  <pageSetup paperSize="9" scale="90" firstPageNumber="6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3" manualBreakCount="3">
    <brk id="35" max="16383" man="1"/>
    <brk id="67" max="16383" man="1"/>
    <brk id="103" max="16383" man="1"/>
  </rowBreaks>
  <colBreaks count="1" manualBreakCount="1">
    <brk id="9" max="1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71751-1187-430C-808D-B85174A41E82}">
  <sheetPr>
    <pageSetUpPr fitToPage="1"/>
  </sheetPr>
  <dimension ref="A1:Z27"/>
  <sheetViews>
    <sheetView view="pageBreakPreview" zoomScale="85" zoomScaleNormal="90" zoomScaleSheetLayoutView="85" workbookViewId="0">
      <selection activeCell="E19" sqref="E19"/>
    </sheetView>
  </sheetViews>
  <sheetFormatPr defaultColWidth="9.21875" defaultRowHeight="23.25" customHeight="1"/>
  <cols>
    <col min="1" max="1" width="50.6640625" style="18" customWidth="1"/>
    <col min="2" max="2" width="1.6640625" style="60" customWidth="1"/>
    <col min="3" max="3" width="11.77734375" style="18" customWidth="1"/>
    <col min="4" max="4" width="1.5546875" style="18" customWidth="1"/>
    <col min="5" max="5" width="11.44140625" style="18" customWidth="1"/>
    <col min="6" max="6" width="1.5546875" style="18" customWidth="1"/>
    <col min="7" max="7" width="12.44140625" style="18" customWidth="1"/>
    <col min="8" max="8" width="1.44140625" style="18" customWidth="1"/>
    <col min="9" max="9" width="12.77734375" style="18" customWidth="1"/>
    <col min="10" max="10" width="1.44140625" style="18" customWidth="1"/>
    <col min="11" max="11" width="11.77734375" style="18" customWidth="1"/>
    <col min="12" max="12" width="1.44140625" style="18" customWidth="1"/>
    <col min="13" max="13" width="12" style="18" customWidth="1"/>
    <col min="14" max="14" width="1.44140625" style="18" customWidth="1"/>
    <col min="15" max="15" width="13.5546875" style="18" customWidth="1"/>
    <col min="16" max="16" width="1.44140625" style="18" customWidth="1"/>
    <col min="17" max="17" width="13.5546875" style="18" customWidth="1"/>
    <col min="18" max="18" width="1.44140625" style="18" customWidth="1"/>
    <col min="19" max="19" width="13.5546875" style="18" customWidth="1"/>
    <col min="20" max="20" width="1.44140625" style="18" customWidth="1"/>
    <col min="21" max="21" width="13.21875" style="18" customWidth="1"/>
    <col min="22" max="22" width="1.44140625" style="18" customWidth="1"/>
    <col min="23" max="23" width="12.5546875" style="18" customWidth="1"/>
    <col min="24" max="24" width="1.44140625" style="18" customWidth="1"/>
    <col min="25" max="25" width="14.77734375" style="18" bestFit="1" customWidth="1"/>
    <col min="26" max="26" width="11" style="18" bestFit="1" customWidth="1"/>
    <col min="27" max="27" width="10" style="18" bestFit="1" customWidth="1"/>
    <col min="28" max="16384" width="9.21875" style="18"/>
  </cols>
  <sheetData>
    <row r="1" spans="1:25" ht="23.25" customHeight="1">
      <c r="A1" s="177" t="s">
        <v>82</v>
      </c>
      <c r="B1" s="209"/>
      <c r="G1" s="4"/>
      <c r="H1" s="178" t="s">
        <v>38</v>
      </c>
      <c r="I1" s="178"/>
      <c r="J1" s="178"/>
      <c r="K1" s="178"/>
      <c r="L1" s="178"/>
    </row>
    <row r="2" spans="1:25" ht="23.25" customHeight="1">
      <c r="A2" s="177" t="s">
        <v>75</v>
      </c>
      <c r="B2" s="209"/>
      <c r="W2" s="178" t="s">
        <v>17</v>
      </c>
      <c r="X2" s="178"/>
      <c r="Y2" s="178"/>
    </row>
    <row r="3" spans="1:25" ht="23.25" customHeight="1">
      <c r="A3" s="28"/>
      <c r="B3" s="200"/>
      <c r="C3" s="28"/>
      <c r="D3" s="28"/>
      <c r="E3" s="28"/>
    </row>
    <row r="4" spans="1:25" ht="23.25" customHeight="1">
      <c r="A4" s="49"/>
      <c r="B4" s="209"/>
      <c r="C4" s="222" t="s">
        <v>31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</row>
    <row r="5" spans="1:25" ht="23.25" customHeight="1">
      <c r="A5" s="49"/>
      <c r="B5" s="201"/>
      <c r="C5" s="211"/>
      <c r="D5" s="211"/>
      <c r="E5" s="211"/>
      <c r="F5" s="211"/>
      <c r="G5" s="211"/>
      <c r="H5" s="211"/>
      <c r="I5" s="211"/>
      <c r="J5" s="211"/>
      <c r="K5" s="223" t="s">
        <v>15</v>
      </c>
      <c r="L5" s="223"/>
      <c r="M5" s="223"/>
      <c r="N5" s="211"/>
      <c r="O5" s="224" t="s">
        <v>50</v>
      </c>
      <c r="P5" s="224"/>
      <c r="Q5" s="224"/>
      <c r="R5" s="224"/>
      <c r="S5" s="224"/>
      <c r="T5" s="211"/>
      <c r="U5" s="208"/>
      <c r="V5" s="208"/>
      <c r="Y5" s="210"/>
    </row>
    <row r="6" spans="1:25" ht="23.25" customHeight="1">
      <c r="A6" s="49"/>
      <c r="B6" s="201"/>
      <c r="C6" s="211"/>
      <c r="D6" s="211"/>
      <c r="E6" s="211"/>
      <c r="F6" s="211"/>
      <c r="H6" s="211"/>
      <c r="I6" s="211"/>
      <c r="J6" s="211"/>
      <c r="K6" s="208"/>
      <c r="L6" s="208"/>
      <c r="M6" s="208"/>
      <c r="N6" s="211"/>
      <c r="O6" s="49"/>
      <c r="P6" s="211"/>
      <c r="Q6" s="49" t="s">
        <v>216</v>
      </c>
      <c r="R6" s="211"/>
      <c r="S6" s="49"/>
      <c r="T6" s="211"/>
      <c r="U6" s="179"/>
      <c r="V6" s="179"/>
      <c r="W6" s="179"/>
      <c r="X6" s="179"/>
      <c r="Y6" s="179"/>
    </row>
    <row r="7" spans="1:25" ht="23.25" customHeight="1">
      <c r="A7" s="49"/>
      <c r="B7" s="201"/>
      <c r="C7" s="211"/>
      <c r="D7" s="211"/>
      <c r="E7" s="211"/>
      <c r="F7" s="211"/>
      <c r="G7" s="180"/>
      <c r="H7" s="211"/>
      <c r="I7" s="211"/>
      <c r="J7" s="211"/>
      <c r="K7" s="208"/>
      <c r="L7" s="208"/>
      <c r="M7" s="208"/>
      <c r="N7" s="211"/>
      <c r="O7" s="49"/>
      <c r="P7" s="211"/>
      <c r="Q7" s="49" t="s">
        <v>217</v>
      </c>
      <c r="R7" s="211"/>
      <c r="S7" s="49"/>
      <c r="T7" s="211"/>
      <c r="U7" s="179"/>
      <c r="V7" s="179"/>
      <c r="W7" s="179"/>
      <c r="X7" s="179"/>
      <c r="Y7" s="179"/>
    </row>
    <row r="8" spans="1:25" ht="23.25" customHeight="1">
      <c r="A8" s="49"/>
      <c r="B8" s="201"/>
      <c r="C8" s="211"/>
      <c r="D8" s="211"/>
      <c r="E8" s="211"/>
      <c r="F8" s="211"/>
      <c r="G8" s="180" t="s">
        <v>86</v>
      </c>
      <c r="H8" s="211"/>
      <c r="I8" s="211"/>
      <c r="J8" s="211"/>
      <c r="K8" s="208"/>
      <c r="L8" s="208"/>
      <c r="M8" s="208"/>
      <c r="N8" s="211"/>
      <c r="O8" s="49"/>
      <c r="P8" s="211"/>
      <c r="Q8" s="49" t="s">
        <v>196</v>
      </c>
      <c r="R8" s="211"/>
      <c r="S8" s="49"/>
      <c r="T8" s="211"/>
      <c r="U8" s="179"/>
      <c r="V8" s="179"/>
      <c r="W8" s="179"/>
      <c r="X8" s="179"/>
      <c r="Y8" s="179"/>
    </row>
    <row r="9" spans="1:25" ht="23.25" customHeight="1">
      <c r="A9" s="49"/>
      <c r="B9" s="201"/>
      <c r="C9" s="211"/>
      <c r="D9" s="211"/>
      <c r="E9" s="211"/>
      <c r="F9" s="211"/>
      <c r="G9" s="180" t="s">
        <v>87</v>
      </c>
      <c r="H9" s="211"/>
      <c r="I9" s="211"/>
      <c r="J9" s="211"/>
      <c r="K9" s="208"/>
      <c r="L9" s="208"/>
      <c r="M9" s="208"/>
      <c r="N9" s="211"/>
      <c r="O9" s="49" t="s">
        <v>86</v>
      </c>
      <c r="P9" s="211"/>
      <c r="Q9" s="49" t="s">
        <v>197</v>
      </c>
      <c r="R9" s="211"/>
      <c r="S9" s="49" t="s">
        <v>198</v>
      </c>
      <c r="T9" s="211"/>
      <c r="U9" s="179"/>
      <c r="V9" s="179"/>
      <c r="W9" s="179"/>
      <c r="X9" s="179"/>
      <c r="Y9" s="179"/>
    </row>
    <row r="10" spans="1:25" ht="23.25" customHeight="1">
      <c r="A10" s="49"/>
      <c r="B10" s="201"/>
      <c r="C10" s="211"/>
      <c r="D10" s="211"/>
      <c r="E10" s="211"/>
      <c r="F10" s="211"/>
      <c r="G10" s="180" t="s">
        <v>88</v>
      </c>
      <c r="H10" s="211"/>
      <c r="I10" s="180" t="s">
        <v>92</v>
      </c>
      <c r="J10" s="211"/>
      <c r="K10" s="208"/>
      <c r="L10" s="208"/>
      <c r="M10" s="208"/>
      <c r="N10" s="211"/>
      <c r="O10" s="49" t="s">
        <v>93</v>
      </c>
      <c r="P10" s="211"/>
      <c r="Q10" s="49" t="s">
        <v>199</v>
      </c>
      <c r="R10" s="211"/>
      <c r="S10" s="49" t="s">
        <v>200</v>
      </c>
      <c r="T10" s="211"/>
      <c r="U10" s="179"/>
      <c r="V10" s="179"/>
      <c r="W10" s="179" t="s">
        <v>37</v>
      </c>
      <c r="X10" s="179"/>
      <c r="Y10" s="179"/>
    </row>
    <row r="11" spans="1:25" ht="23.25" customHeight="1">
      <c r="A11" s="49"/>
      <c r="B11" s="212"/>
      <c r="C11" s="208" t="s">
        <v>0</v>
      </c>
      <c r="E11" s="208"/>
      <c r="F11" s="208"/>
      <c r="G11" s="208" t="s">
        <v>89</v>
      </c>
      <c r="H11" s="49"/>
      <c r="I11" s="180" t="s">
        <v>93</v>
      </c>
      <c r="J11" s="49"/>
      <c r="N11" s="181"/>
      <c r="O11" s="179" t="s">
        <v>96</v>
      </c>
      <c r="P11" s="181"/>
      <c r="Q11" s="49" t="s">
        <v>201</v>
      </c>
      <c r="R11" s="181"/>
      <c r="S11" s="49" t="s">
        <v>202</v>
      </c>
      <c r="T11" s="181"/>
      <c r="U11" s="208" t="s">
        <v>52</v>
      </c>
      <c r="V11" s="179"/>
      <c r="W11" s="179" t="s">
        <v>53</v>
      </c>
      <c r="X11" s="179"/>
      <c r="Y11" s="179"/>
    </row>
    <row r="12" spans="1:25" ht="23.25" customHeight="1">
      <c r="A12" s="49"/>
      <c r="B12" s="212"/>
      <c r="C12" s="208" t="s">
        <v>54</v>
      </c>
      <c r="E12" s="208" t="s">
        <v>36</v>
      </c>
      <c r="F12" s="208"/>
      <c r="G12" s="208" t="s">
        <v>90</v>
      </c>
      <c r="H12" s="49"/>
      <c r="I12" s="180" t="s">
        <v>94</v>
      </c>
      <c r="J12" s="49"/>
      <c r="K12" s="208" t="s">
        <v>55</v>
      </c>
      <c r="L12" s="208"/>
      <c r="M12" s="208" t="s">
        <v>56</v>
      </c>
      <c r="N12" s="49"/>
      <c r="O12" s="182" t="s">
        <v>97</v>
      </c>
      <c r="P12" s="49"/>
      <c r="Q12" s="179" t="s">
        <v>203</v>
      </c>
      <c r="R12" s="49"/>
      <c r="S12" s="179" t="s">
        <v>37</v>
      </c>
      <c r="T12" s="49"/>
      <c r="U12" s="179" t="s">
        <v>57</v>
      </c>
      <c r="V12" s="208"/>
      <c r="W12" s="208" t="s">
        <v>58</v>
      </c>
      <c r="X12" s="208"/>
      <c r="Y12" s="208" t="s">
        <v>52</v>
      </c>
    </row>
    <row r="13" spans="1:25" ht="23.25" customHeight="1">
      <c r="A13" s="49"/>
      <c r="B13" s="202"/>
      <c r="C13" s="208" t="s">
        <v>33</v>
      </c>
      <c r="E13" s="208" t="s">
        <v>35</v>
      </c>
      <c r="F13" s="208"/>
      <c r="G13" s="208" t="s">
        <v>91</v>
      </c>
      <c r="H13" s="49"/>
      <c r="I13" s="180" t="s">
        <v>95</v>
      </c>
      <c r="J13" s="49"/>
      <c r="K13" s="208" t="s">
        <v>34</v>
      </c>
      <c r="L13" s="208"/>
      <c r="M13" s="208" t="s">
        <v>59</v>
      </c>
      <c r="N13" s="49"/>
      <c r="O13" s="179" t="s">
        <v>98</v>
      </c>
      <c r="P13" s="49"/>
      <c r="Q13" s="182" t="s">
        <v>204</v>
      </c>
      <c r="R13" s="49"/>
      <c r="S13" s="182" t="s">
        <v>79</v>
      </c>
      <c r="T13" s="49"/>
      <c r="U13" s="179" t="s">
        <v>67</v>
      </c>
      <c r="V13" s="179"/>
      <c r="W13" s="179" t="s">
        <v>60</v>
      </c>
      <c r="X13" s="179"/>
      <c r="Y13" s="179" t="s">
        <v>57</v>
      </c>
    </row>
    <row r="14" spans="1:25" ht="23.25" customHeight="1">
      <c r="B14" s="212"/>
      <c r="C14" s="225" t="s">
        <v>74</v>
      </c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</row>
    <row r="15" spans="1:25" ht="23.25" customHeight="1">
      <c r="A15" s="52" t="s">
        <v>224</v>
      </c>
      <c r="B15" s="212"/>
    </row>
    <row r="16" spans="1:25" ht="23.25" customHeight="1">
      <c r="A16" s="183" t="s">
        <v>231</v>
      </c>
      <c r="B16" s="203"/>
      <c r="C16" s="13">
        <v>6499830</v>
      </c>
      <c r="D16" s="13"/>
      <c r="E16" s="13">
        <v>1532321</v>
      </c>
      <c r="F16" s="13"/>
      <c r="G16" s="13">
        <v>-423185</v>
      </c>
      <c r="H16" s="13"/>
      <c r="I16" s="13">
        <v>-129337</v>
      </c>
      <c r="J16" s="13"/>
      <c r="K16" s="13">
        <v>519900</v>
      </c>
      <c r="L16" s="13"/>
      <c r="M16" s="13">
        <v>4864947</v>
      </c>
      <c r="N16" s="13"/>
      <c r="O16" s="13">
        <v>-24927</v>
      </c>
      <c r="P16" s="13"/>
      <c r="Q16" s="62">
        <v>0</v>
      </c>
      <c r="R16" s="13"/>
      <c r="S16" s="13">
        <v>-24927</v>
      </c>
      <c r="T16" s="13"/>
      <c r="U16" s="13">
        <v>12839549</v>
      </c>
      <c r="V16" s="13"/>
      <c r="W16" s="13">
        <v>874375</v>
      </c>
      <c r="X16" s="126"/>
      <c r="Y16" s="13">
        <v>13713924</v>
      </c>
    </row>
    <row r="17" spans="1:26" s="8" customFormat="1" ht="23.25" customHeight="1">
      <c r="A17" s="204" t="s">
        <v>215</v>
      </c>
      <c r="B17" s="203"/>
      <c r="C17" s="95">
        <v>0</v>
      </c>
      <c r="D17" s="95"/>
      <c r="E17" s="95">
        <v>0</v>
      </c>
      <c r="F17" s="95"/>
      <c r="G17" s="95">
        <v>0</v>
      </c>
      <c r="H17" s="95"/>
      <c r="I17" s="95">
        <v>0</v>
      </c>
      <c r="J17" s="95"/>
      <c r="K17" s="95">
        <v>0</v>
      </c>
      <c r="L17" s="95"/>
      <c r="M17" s="95">
        <v>0</v>
      </c>
      <c r="N17" s="95"/>
      <c r="O17" s="95">
        <v>0</v>
      </c>
      <c r="P17" s="95"/>
      <c r="Q17" s="76">
        <v>347814</v>
      </c>
      <c r="R17" s="95"/>
      <c r="S17" s="76">
        <v>347814</v>
      </c>
      <c r="T17" s="95"/>
      <c r="U17" s="76">
        <v>347814</v>
      </c>
      <c r="V17" s="95"/>
      <c r="W17" s="76">
        <v>25778</v>
      </c>
      <c r="X17" s="185"/>
      <c r="Y17" s="76">
        <v>373592</v>
      </c>
    </row>
    <row r="18" spans="1:26" s="178" customFormat="1" ht="23.25" customHeight="1">
      <c r="A18" s="183" t="s">
        <v>141</v>
      </c>
      <c r="B18" s="203"/>
      <c r="C18" s="11">
        <v>6499830</v>
      </c>
      <c r="D18" s="13"/>
      <c r="E18" s="11">
        <v>1532321</v>
      </c>
      <c r="F18" s="13"/>
      <c r="G18" s="11">
        <v>-423185</v>
      </c>
      <c r="H18" s="13"/>
      <c r="I18" s="11">
        <v>-129337</v>
      </c>
      <c r="J18" s="13"/>
      <c r="K18" s="11">
        <v>519900</v>
      </c>
      <c r="L18" s="13"/>
      <c r="M18" s="11">
        <v>4864947</v>
      </c>
      <c r="N18" s="13"/>
      <c r="O18" s="11">
        <v>-24927</v>
      </c>
      <c r="P18" s="13"/>
      <c r="Q18" s="11">
        <v>347814</v>
      </c>
      <c r="R18" s="13"/>
      <c r="S18" s="11">
        <v>322887</v>
      </c>
      <c r="T18" s="13"/>
      <c r="U18" s="11">
        <v>13187363</v>
      </c>
      <c r="V18" s="13"/>
      <c r="W18" s="11">
        <v>900153</v>
      </c>
      <c r="X18" s="126"/>
      <c r="Y18" s="11">
        <v>14087516</v>
      </c>
    </row>
    <row r="19" spans="1:26" ht="23.25" customHeight="1">
      <c r="A19" s="55" t="s">
        <v>76</v>
      </c>
      <c r="B19" s="201"/>
      <c r="C19" s="196"/>
      <c r="D19" s="7"/>
      <c r="E19" s="196"/>
      <c r="F19" s="196"/>
      <c r="G19" s="196"/>
      <c r="H19" s="7"/>
      <c r="I19" s="7"/>
      <c r="J19" s="7"/>
      <c r="K19" s="196"/>
      <c r="L19" s="7"/>
      <c r="M19" s="196"/>
      <c r="N19" s="196"/>
      <c r="O19" s="7"/>
      <c r="P19" s="196"/>
      <c r="Q19" s="7"/>
      <c r="R19" s="196"/>
      <c r="S19" s="7"/>
      <c r="T19" s="196"/>
      <c r="U19" s="7"/>
      <c r="V19" s="7"/>
      <c r="W19" s="196"/>
      <c r="X19" s="196"/>
      <c r="Y19" s="13"/>
    </row>
    <row r="20" spans="1:26" ht="23.25" customHeight="1">
      <c r="A20" s="18" t="s">
        <v>70</v>
      </c>
      <c r="B20" s="209"/>
      <c r="C20" s="185">
        <v>0</v>
      </c>
      <c r="D20" s="66"/>
      <c r="E20" s="185">
        <v>0</v>
      </c>
      <c r="F20" s="185"/>
      <c r="G20" s="185">
        <v>0</v>
      </c>
      <c r="H20" s="66"/>
      <c r="I20" s="185">
        <v>0</v>
      </c>
      <c r="J20" s="66"/>
      <c r="K20" s="185">
        <v>0</v>
      </c>
      <c r="L20" s="66"/>
      <c r="M20" s="76">
        <v>658887</v>
      </c>
      <c r="N20" s="66"/>
      <c r="O20" s="185">
        <v>0</v>
      </c>
      <c r="P20" s="66"/>
      <c r="Q20" s="185">
        <v>0</v>
      </c>
      <c r="S20" s="185">
        <v>0</v>
      </c>
      <c r="T20" s="66"/>
      <c r="U20" s="76">
        <v>658887</v>
      </c>
      <c r="V20" s="66"/>
      <c r="W20" s="76">
        <v>41533</v>
      </c>
      <c r="X20" s="53"/>
      <c r="Y20" s="76">
        <v>700420</v>
      </c>
    </row>
    <row r="21" spans="1:26" ht="23.25" customHeight="1">
      <c r="A21" s="55" t="s">
        <v>118</v>
      </c>
      <c r="B21" s="203"/>
      <c r="C21" s="187">
        <v>0</v>
      </c>
      <c r="D21" s="191"/>
      <c r="E21" s="187">
        <v>0</v>
      </c>
      <c r="F21" s="191"/>
      <c r="G21" s="187">
        <v>0</v>
      </c>
      <c r="H21" s="13"/>
      <c r="I21" s="190">
        <v>0</v>
      </c>
      <c r="J21" s="13"/>
      <c r="K21" s="187">
        <v>0</v>
      </c>
      <c r="L21" s="13"/>
      <c r="M21" s="59">
        <v>658887</v>
      </c>
      <c r="N21" s="13"/>
      <c r="O21" s="59">
        <v>0</v>
      </c>
      <c r="P21" s="13"/>
      <c r="Q21" s="59">
        <v>0</v>
      </c>
      <c r="R21" s="13"/>
      <c r="S21" s="59">
        <v>0</v>
      </c>
      <c r="T21" s="13"/>
      <c r="U21" s="59">
        <v>658887</v>
      </c>
      <c r="V21" s="13"/>
      <c r="W21" s="59">
        <v>41533</v>
      </c>
      <c r="X21" s="13"/>
      <c r="Y21" s="59">
        <v>700420</v>
      </c>
      <c r="Z21" s="186"/>
    </row>
    <row r="22" spans="1:26" ht="23.25" customHeight="1">
      <c r="A22" s="55"/>
      <c r="B22" s="203"/>
      <c r="C22" s="191"/>
      <c r="D22" s="191"/>
      <c r="E22" s="191"/>
      <c r="F22" s="191"/>
      <c r="G22" s="191"/>
      <c r="H22" s="13"/>
      <c r="I22" s="62"/>
      <c r="J22" s="13"/>
      <c r="K22" s="191"/>
      <c r="L22" s="13"/>
      <c r="M22" s="97"/>
      <c r="N22" s="13"/>
      <c r="O22" s="97"/>
      <c r="P22" s="13"/>
      <c r="Q22" s="97"/>
      <c r="R22" s="13"/>
      <c r="S22" s="97"/>
      <c r="T22" s="13"/>
      <c r="U22" s="97"/>
      <c r="V22" s="13"/>
      <c r="W22" s="97"/>
      <c r="X22" s="13"/>
      <c r="Y22" s="97"/>
    </row>
    <row r="23" spans="1:26" ht="21.75" customHeight="1">
      <c r="A23" s="47" t="s">
        <v>159</v>
      </c>
      <c r="B23" s="203"/>
      <c r="C23" s="192">
        <v>0</v>
      </c>
      <c r="D23" s="185"/>
      <c r="E23" s="192">
        <v>0</v>
      </c>
      <c r="F23" s="185"/>
      <c r="G23" s="192">
        <v>0</v>
      </c>
      <c r="H23" s="7"/>
      <c r="I23" s="72">
        <v>0</v>
      </c>
      <c r="J23" s="7"/>
      <c r="K23" s="98">
        <v>270548</v>
      </c>
      <c r="L23" s="7"/>
      <c r="M23" s="98">
        <v>-270548</v>
      </c>
      <c r="N23" s="7"/>
      <c r="O23" s="98">
        <v>0</v>
      </c>
      <c r="P23" s="7"/>
      <c r="Q23" s="98">
        <v>0</v>
      </c>
      <c r="R23" s="7"/>
      <c r="S23" s="98">
        <v>0</v>
      </c>
      <c r="T23" s="7"/>
      <c r="U23" s="98">
        <v>0</v>
      </c>
      <c r="V23" s="7"/>
      <c r="W23" s="98">
        <v>0</v>
      </c>
      <c r="X23" s="7"/>
      <c r="Y23" s="98">
        <v>0</v>
      </c>
    </row>
    <row r="24" spans="1:26" ht="23.25" customHeight="1">
      <c r="A24" s="55"/>
      <c r="B24" s="203"/>
      <c r="C24" s="191"/>
      <c r="D24" s="191"/>
      <c r="E24" s="191"/>
      <c r="F24" s="191"/>
      <c r="G24" s="191"/>
      <c r="H24" s="13"/>
      <c r="I24" s="62"/>
      <c r="J24" s="13"/>
      <c r="K24" s="191"/>
      <c r="L24" s="13"/>
      <c r="M24" s="97"/>
      <c r="N24" s="13"/>
      <c r="O24" s="97"/>
      <c r="P24" s="13"/>
      <c r="Q24" s="97"/>
      <c r="R24" s="13"/>
      <c r="S24" s="97"/>
      <c r="T24" s="13"/>
      <c r="U24" s="97"/>
      <c r="V24" s="13"/>
      <c r="W24" s="97"/>
      <c r="X24" s="13"/>
      <c r="Y24" s="97"/>
    </row>
    <row r="25" spans="1:26" ht="23.25" customHeight="1" thickBot="1">
      <c r="A25" s="55" t="s">
        <v>225</v>
      </c>
      <c r="B25" s="209"/>
      <c r="C25" s="12">
        <v>6499830</v>
      </c>
      <c r="D25" s="13"/>
      <c r="E25" s="12">
        <v>1532321</v>
      </c>
      <c r="F25" s="13"/>
      <c r="G25" s="12">
        <v>-423185</v>
      </c>
      <c r="H25" s="13"/>
      <c r="I25" s="12">
        <v>-129337</v>
      </c>
      <c r="J25" s="13"/>
      <c r="K25" s="12">
        <v>790448</v>
      </c>
      <c r="L25" s="13"/>
      <c r="M25" s="12">
        <v>5253286</v>
      </c>
      <c r="N25" s="13"/>
      <c r="O25" s="12">
        <v>-24927</v>
      </c>
      <c r="P25" s="13"/>
      <c r="Q25" s="12">
        <v>347814</v>
      </c>
      <c r="R25" s="13"/>
      <c r="S25" s="12">
        <v>322887</v>
      </c>
      <c r="T25" s="13"/>
      <c r="U25" s="12">
        <v>13846250</v>
      </c>
      <c r="V25" s="13"/>
      <c r="W25" s="12">
        <v>941686</v>
      </c>
      <c r="X25" s="13"/>
      <c r="Y25" s="12">
        <v>14787936</v>
      </c>
    </row>
    <row r="26" spans="1:26" ht="23.25" customHeight="1" thickTop="1">
      <c r="K26" s="205"/>
      <c r="M26" s="205"/>
      <c r="Q26" s="186"/>
      <c r="Y26" s="206"/>
    </row>
    <row r="27" spans="1:26" ht="23.25" customHeight="1">
      <c r="M27" s="205"/>
      <c r="S27" s="205"/>
      <c r="U27" s="189"/>
      <c r="W27" s="205"/>
      <c r="Y27" s="205"/>
    </row>
  </sheetData>
  <mergeCells count="4">
    <mergeCell ref="C4:Y4"/>
    <mergeCell ref="K5:M5"/>
    <mergeCell ref="O5:S5"/>
    <mergeCell ref="C14:Y14"/>
  </mergeCells>
  <pageMargins left="0.4" right="0.4" top="0.48" bottom="0.5" header="0.5" footer="0.5"/>
  <pageSetup paperSize="9" scale="66" firstPageNumber="10" fitToHeight="0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57" max="16383" man="1"/>
    <brk id="58" max="16383" man="1"/>
    <brk id="59" max="16383" man="1"/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F247D-5BD6-4A27-8C95-3D19A7A6B8B5}">
  <sheetPr>
    <pageSetUpPr fitToPage="1"/>
  </sheetPr>
  <dimension ref="A1:Y22"/>
  <sheetViews>
    <sheetView view="pageBreakPreview" zoomScale="85" zoomScaleNormal="100" zoomScaleSheetLayoutView="85" workbookViewId="0">
      <selection activeCell="B14" sqref="B14:X14"/>
    </sheetView>
  </sheetViews>
  <sheetFormatPr defaultColWidth="9.21875" defaultRowHeight="21.6"/>
  <cols>
    <col min="1" max="1" width="38.44140625" style="18" customWidth="1"/>
    <col min="2" max="2" width="12.109375" style="18" customWidth="1"/>
    <col min="3" max="3" width="0.88671875" style="18" customWidth="1"/>
    <col min="4" max="4" width="11.6640625" style="18" customWidth="1"/>
    <col min="5" max="5" width="0.88671875" style="18" customWidth="1"/>
    <col min="6" max="6" width="13.109375" style="18" customWidth="1"/>
    <col min="7" max="7" width="0.88671875" style="18" customWidth="1"/>
    <col min="8" max="8" width="13.109375" style="18" customWidth="1"/>
    <col min="9" max="9" width="0.88671875" style="18" customWidth="1"/>
    <col min="10" max="10" width="11.6640625" style="18" customWidth="1"/>
    <col min="11" max="11" width="0.88671875" style="18" customWidth="1"/>
    <col min="12" max="12" width="10.88671875" style="18" customWidth="1"/>
    <col min="13" max="13" width="0.88671875" style="18" customWidth="1"/>
    <col min="14" max="14" width="13.109375" style="18" customWidth="1"/>
    <col min="15" max="15" width="0.88671875" style="18" customWidth="1"/>
    <col min="16" max="16" width="13.109375" style="18" customWidth="1"/>
    <col min="17" max="17" width="0.88671875" style="18" customWidth="1"/>
    <col min="18" max="18" width="12.21875" style="18" customWidth="1"/>
    <col min="19" max="19" width="0.88671875" style="18" customWidth="1"/>
    <col min="20" max="20" width="13.109375" style="18" customWidth="1"/>
    <col min="21" max="21" width="0.88671875" style="18" customWidth="1"/>
    <col min="22" max="22" width="11.44140625" style="18" customWidth="1"/>
    <col min="23" max="23" width="0.88671875" style="18" customWidth="1"/>
    <col min="24" max="24" width="11.5546875" style="18" customWidth="1"/>
    <col min="25" max="16384" width="9.21875" style="18"/>
  </cols>
  <sheetData>
    <row r="1" spans="1:24" ht="25.5" customHeight="1">
      <c r="A1" s="177" t="s">
        <v>82</v>
      </c>
      <c r="F1" s="4"/>
      <c r="G1" s="178" t="s">
        <v>38</v>
      </c>
      <c r="H1" s="178"/>
      <c r="I1" s="178"/>
      <c r="J1" s="178"/>
      <c r="K1" s="178"/>
    </row>
    <row r="2" spans="1:24" s="178" customFormat="1" ht="25.5" customHeight="1">
      <c r="A2" s="177" t="s">
        <v>75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78" t="s">
        <v>17</v>
      </c>
    </row>
    <row r="3" spans="1:24" ht="21.75" customHeight="1">
      <c r="A3" s="28"/>
      <c r="B3" s="28"/>
      <c r="C3" s="28"/>
      <c r="D3" s="28"/>
    </row>
    <row r="4" spans="1:24" ht="21.75" customHeight="1">
      <c r="A4" s="49"/>
      <c r="B4" s="222" t="s">
        <v>31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</row>
    <row r="5" spans="1:24" ht="22.2">
      <c r="A5" s="49"/>
      <c r="B5" s="211"/>
      <c r="C5" s="211"/>
      <c r="D5" s="211"/>
      <c r="E5" s="211"/>
      <c r="F5" s="211"/>
      <c r="G5" s="211"/>
      <c r="H5" s="211"/>
      <c r="I5" s="211"/>
      <c r="J5" s="223" t="s">
        <v>15</v>
      </c>
      <c r="K5" s="223"/>
      <c r="L5" s="223"/>
      <c r="M5" s="211"/>
      <c r="N5" s="224" t="s">
        <v>50</v>
      </c>
      <c r="O5" s="224"/>
      <c r="P5" s="224"/>
      <c r="Q5" s="224"/>
      <c r="R5" s="224"/>
      <c r="S5" s="211"/>
      <c r="T5" s="208"/>
      <c r="U5" s="208"/>
      <c r="X5" s="210"/>
    </row>
    <row r="6" spans="1:24" ht="21.75" customHeight="1">
      <c r="A6" s="49"/>
      <c r="B6" s="211"/>
      <c r="C6" s="211"/>
      <c r="D6" s="211"/>
      <c r="E6" s="211"/>
      <c r="G6" s="211"/>
      <c r="H6" s="211"/>
      <c r="I6" s="211"/>
      <c r="J6" s="208"/>
      <c r="K6" s="208"/>
      <c r="L6" s="208"/>
      <c r="M6" s="211"/>
      <c r="N6" s="49"/>
      <c r="O6" s="49"/>
      <c r="P6" s="49" t="s">
        <v>194</v>
      </c>
      <c r="Q6" s="49"/>
      <c r="R6" s="49"/>
      <c r="S6" s="211"/>
      <c r="T6" s="179"/>
      <c r="U6" s="179"/>
      <c r="V6" s="179"/>
      <c r="W6" s="179"/>
      <c r="X6" s="179"/>
    </row>
    <row r="7" spans="1:24" ht="21.75" customHeight="1">
      <c r="A7" s="49"/>
      <c r="B7" s="211"/>
      <c r="C7" s="211"/>
      <c r="D7" s="211"/>
      <c r="E7" s="211"/>
      <c r="G7" s="211"/>
      <c r="H7" s="211"/>
      <c r="I7" s="211"/>
      <c r="J7" s="208"/>
      <c r="K7" s="208"/>
      <c r="L7" s="208"/>
      <c r="M7" s="211"/>
      <c r="N7" s="49"/>
      <c r="O7" s="49"/>
      <c r="P7" s="49" t="s">
        <v>195</v>
      </c>
      <c r="Q7" s="49"/>
      <c r="R7" s="49"/>
      <c r="S7" s="211"/>
      <c r="T7" s="179"/>
      <c r="U7" s="179"/>
      <c r="V7" s="179"/>
      <c r="W7" s="179"/>
      <c r="X7" s="179"/>
    </row>
    <row r="8" spans="1:24" ht="21.75" customHeight="1">
      <c r="A8" s="49"/>
      <c r="B8" s="211"/>
      <c r="C8" s="211"/>
      <c r="D8" s="211"/>
      <c r="E8" s="211"/>
      <c r="F8" s="180" t="s">
        <v>86</v>
      </c>
      <c r="G8" s="211"/>
      <c r="H8" s="211"/>
      <c r="I8" s="211"/>
      <c r="J8" s="208"/>
      <c r="K8" s="208"/>
      <c r="L8" s="208"/>
      <c r="M8" s="211"/>
      <c r="N8" s="49"/>
      <c r="O8" s="49"/>
      <c r="P8" s="49" t="s">
        <v>196</v>
      </c>
      <c r="Q8" s="49"/>
      <c r="R8" s="49"/>
      <c r="S8" s="211"/>
      <c r="T8" s="179"/>
      <c r="U8" s="179"/>
      <c r="V8" s="179"/>
      <c r="W8" s="179"/>
      <c r="X8" s="179"/>
    </row>
    <row r="9" spans="1:24" ht="21.75" customHeight="1">
      <c r="A9" s="49"/>
      <c r="B9" s="211"/>
      <c r="C9" s="211"/>
      <c r="D9" s="211"/>
      <c r="E9" s="211"/>
      <c r="F9" s="180" t="s">
        <v>87</v>
      </c>
      <c r="G9" s="211"/>
      <c r="H9" s="211"/>
      <c r="I9" s="211"/>
      <c r="J9" s="208"/>
      <c r="K9" s="208"/>
      <c r="L9" s="208"/>
      <c r="M9" s="211"/>
      <c r="N9" s="49" t="s">
        <v>86</v>
      </c>
      <c r="O9" s="49"/>
      <c r="P9" s="208" t="s">
        <v>197</v>
      </c>
      <c r="Q9" s="49"/>
      <c r="R9" s="49" t="s">
        <v>198</v>
      </c>
      <c r="S9" s="211"/>
      <c r="T9" s="179"/>
      <c r="U9" s="179"/>
      <c r="V9" s="179"/>
      <c r="W9" s="179"/>
      <c r="X9" s="179"/>
    </row>
    <row r="10" spans="1:24" ht="21.75" customHeight="1">
      <c r="A10" s="49"/>
      <c r="B10" s="211"/>
      <c r="C10" s="211"/>
      <c r="D10" s="211"/>
      <c r="E10" s="211"/>
      <c r="F10" s="180" t="s">
        <v>88</v>
      </c>
      <c r="G10" s="211"/>
      <c r="H10" s="180" t="s">
        <v>92</v>
      </c>
      <c r="I10" s="211"/>
      <c r="J10" s="208"/>
      <c r="K10" s="208"/>
      <c r="L10" s="208"/>
      <c r="M10" s="211"/>
      <c r="N10" s="49" t="s">
        <v>93</v>
      </c>
      <c r="O10" s="49"/>
      <c r="P10" s="179" t="s">
        <v>199</v>
      </c>
      <c r="Q10" s="49"/>
      <c r="R10" s="49" t="s">
        <v>200</v>
      </c>
      <c r="S10" s="211"/>
      <c r="T10" s="179"/>
      <c r="U10" s="179"/>
      <c r="V10" s="179" t="s">
        <v>37</v>
      </c>
      <c r="W10" s="179"/>
      <c r="X10" s="179"/>
    </row>
    <row r="11" spans="1:24" ht="21.75" customHeight="1">
      <c r="A11" s="49"/>
      <c r="B11" s="208" t="s">
        <v>0</v>
      </c>
      <c r="D11" s="208"/>
      <c r="E11" s="208"/>
      <c r="F11" s="208" t="s">
        <v>89</v>
      </c>
      <c r="G11" s="49"/>
      <c r="H11" s="180" t="s">
        <v>93</v>
      </c>
      <c r="I11" s="49"/>
      <c r="M11" s="181"/>
      <c r="N11" s="179" t="s">
        <v>96</v>
      </c>
      <c r="O11" s="179"/>
      <c r="P11" s="208" t="s">
        <v>201</v>
      </c>
      <c r="Q11" s="179"/>
      <c r="R11" s="179" t="s">
        <v>202</v>
      </c>
      <c r="S11" s="181"/>
      <c r="T11" s="208" t="s">
        <v>52</v>
      </c>
      <c r="U11" s="179"/>
      <c r="V11" s="179" t="s">
        <v>53</v>
      </c>
      <c r="W11" s="179"/>
      <c r="X11" s="179"/>
    </row>
    <row r="12" spans="1:24" ht="21.75" customHeight="1">
      <c r="A12" s="49"/>
      <c r="B12" s="208" t="s">
        <v>54</v>
      </c>
      <c r="D12" s="208" t="s">
        <v>36</v>
      </c>
      <c r="E12" s="208"/>
      <c r="F12" s="208" t="s">
        <v>90</v>
      </c>
      <c r="G12" s="49"/>
      <c r="H12" s="180" t="s">
        <v>94</v>
      </c>
      <c r="I12" s="49"/>
      <c r="J12" s="208" t="s">
        <v>55</v>
      </c>
      <c r="K12" s="208"/>
      <c r="L12" s="208" t="s">
        <v>56</v>
      </c>
      <c r="M12" s="49"/>
      <c r="N12" s="182" t="s">
        <v>97</v>
      </c>
      <c r="O12" s="182"/>
      <c r="P12" s="182" t="s">
        <v>203</v>
      </c>
      <c r="Q12" s="182"/>
      <c r="R12" s="182" t="s">
        <v>37</v>
      </c>
      <c r="S12" s="49"/>
      <c r="T12" s="179" t="s">
        <v>57</v>
      </c>
      <c r="U12" s="208"/>
      <c r="V12" s="208" t="s">
        <v>58</v>
      </c>
      <c r="W12" s="208"/>
      <c r="X12" s="208" t="s">
        <v>52</v>
      </c>
    </row>
    <row r="13" spans="1:24" ht="21.75" customHeight="1">
      <c r="A13" s="49"/>
      <c r="B13" s="208" t="s">
        <v>33</v>
      </c>
      <c r="D13" s="208" t="s">
        <v>35</v>
      </c>
      <c r="E13" s="208"/>
      <c r="F13" s="208" t="s">
        <v>91</v>
      </c>
      <c r="G13" s="49"/>
      <c r="H13" s="180" t="s">
        <v>95</v>
      </c>
      <c r="I13" s="49"/>
      <c r="J13" s="208" t="s">
        <v>34</v>
      </c>
      <c r="K13" s="208"/>
      <c r="L13" s="208" t="s">
        <v>59</v>
      </c>
      <c r="M13" s="49"/>
      <c r="N13" s="179" t="s">
        <v>98</v>
      </c>
      <c r="O13" s="179"/>
      <c r="P13" s="179" t="s">
        <v>204</v>
      </c>
      <c r="Q13" s="179"/>
      <c r="R13" s="179" t="s">
        <v>79</v>
      </c>
      <c r="S13" s="49"/>
      <c r="T13" s="179" t="s">
        <v>67</v>
      </c>
      <c r="U13" s="179"/>
      <c r="V13" s="179" t="s">
        <v>60</v>
      </c>
      <c r="W13" s="179"/>
      <c r="X13" s="179" t="s">
        <v>57</v>
      </c>
    </row>
    <row r="14" spans="1:24" ht="21.75" customHeight="1">
      <c r="B14" s="225" t="s">
        <v>74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</row>
    <row r="15" spans="1:24" ht="21.75" customHeight="1">
      <c r="A15" s="52" t="s">
        <v>226</v>
      </c>
    </row>
    <row r="16" spans="1:24" ht="21.75" customHeight="1">
      <c r="A16" s="183" t="s">
        <v>184</v>
      </c>
      <c r="B16" s="13">
        <v>6499830</v>
      </c>
      <c r="C16" s="13">
        <v>0</v>
      </c>
      <c r="D16" s="13">
        <v>1532321</v>
      </c>
      <c r="E16" s="13">
        <v>0</v>
      </c>
      <c r="F16" s="13">
        <v>-423185</v>
      </c>
      <c r="G16" s="13">
        <v>0</v>
      </c>
      <c r="H16" s="13">
        <v>-129337</v>
      </c>
      <c r="I16" s="13">
        <v>0</v>
      </c>
      <c r="J16" s="13">
        <v>790448</v>
      </c>
      <c r="K16" s="13">
        <v>0</v>
      </c>
      <c r="L16" s="13">
        <v>5310347</v>
      </c>
      <c r="M16" s="13">
        <v>0</v>
      </c>
      <c r="N16" s="13">
        <v>-24927</v>
      </c>
      <c r="O16" s="13">
        <v>0</v>
      </c>
      <c r="P16" s="125">
        <v>347814</v>
      </c>
      <c r="Q16" s="62">
        <v>0</v>
      </c>
      <c r="R16" s="125">
        <v>322887</v>
      </c>
      <c r="S16" s="13">
        <v>0</v>
      </c>
      <c r="T16" s="13">
        <v>13903311</v>
      </c>
      <c r="U16" s="13">
        <v>0</v>
      </c>
      <c r="V16" s="13">
        <v>923892</v>
      </c>
      <c r="W16" s="126">
        <v>0</v>
      </c>
      <c r="X16" s="13">
        <v>14827203</v>
      </c>
    </row>
    <row r="17" spans="1:25" ht="21.75" customHeight="1">
      <c r="A17" s="55" t="s">
        <v>76</v>
      </c>
      <c r="B17" s="184"/>
      <c r="C17" s="7"/>
      <c r="D17" s="184"/>
      <c r="E17" s="184"/>
      <c r="F17" s="184"/>
      <c r="G17" s="7"/>
      <c r="H17" s="7"/>
      <c r="I17" s="7"/>
      <c r="J17" s="184"/>
      <c r="K17" s="7"/>
      <c r="L17" s="184"/>
      <c r="M17" s="184"/>
      <c r="N17" s="7"/>
      <c r="O17" s="7"/>
      <c r="P17" s="7"/>
      <c r="Q17" s="184"/>
      <c r="R17" s="184"/>
      <c r="S17" s="184"/>
      <c r="T17" s="7"/>
      <c r="U17" s="7"/>
      <c r="V17" s="184"/>
      <c r="W17" s="184"/>
      <c r="X17" s="13"/>
    </row>
    <row r="18" spans="1:25" ht="21.75" customHeight="1">
      <c r="A18" s="18" t="s">
        <v>70</v>
      </c>
      <c r="B18" s="185">
        <v>0</v>
      </c>
      <c r="C18" s="66"/>
      <c r="D18" s="185">
        <v>0</v>
      </c>
      <c r="E18" s="185"/>
      <c r="F18" s="185">
        <v>0</v>
      </c>
      <c r="G18" s="66"/>
      <c r="H18" s="185">
        <v>0</v>
      </c>
      <c r="I18" s="66"/>
      <c r="J18" s="185">
        <v>0</v>
      </c>
      <c r="K18" s="66"/>
      <c r="L18" s="25">
        <v>454434</v>
      </c>
      <c r="M18" s="66"/>
      <c r="N18" s="185">
        <v>0</v>
      </c>
      <c r="O18" s="185"/>
      <c r="P18" s="185">
        <v>0</v>
      </c>
      <c r="Q18" s="66"/>
      <c r="R18" s="76">
        <v>0</v>
      </c>
      <c r="S18" s="66"/>
      <c r="T18" s="25">
        <v>454434</v>
      </c>
      <c r="U18" s="66"/>
      <c r="V18" s="25">
        <v>39535</v>
      </c>
      <c r="W18" s="53"/>
      <c r="X18" s="25">
        <v>493969</v>
      </c>
      <c r="Y18" s="186"/>
    </row>
    <row r="19" spans="1:25" ht="21.75" customHeight="1">
      <c r="A19" s="18" t="s">
        <v>205</v>
      </c>
      <c r="B19" s="185">
        <v>0</v>
      </c>
      <c r="C19" s="66"/>
      <c r="D19" s="185">
        <v>0</v>
      </c>
      <c r="E19" s="185"/>
      <c r="F19" s="185">
        <v>0</v>
      </c>
      <c r="G19" s="66"/>
      <c r="H19" s="185">
        <v>0</v>
      </c>
      <c r="I19" s="66"/>
      <c r="J19" s="185">
        <v>0</v>
      </c>
      <c r="K19" s="66"/>
      <c r="L19" s="25">
        <v>-3294</v>
      </c>
      <c r="M19" s="66"/>
      <c r="N19" s="185">
        <v>0</v>
      </c>
      <c r="O19" s="185"/>
      <c r="P19" s="53">
        <v>27858</v>
      </c>
      <c r="Q19" s="66"/>
      <c r="R19" s="76">
        <v>27858</v>
      </c>
      <c r="S19" s="66"/>
      <c r="T19" s="25">
        <v>24564</v>
      </c>
      <c r="U19" s="66"/>
      <c r="V19" s="25">
        <v>2065</v>
      </c>
      <c r="W19" s="53"/>
      <c r="X19" s="25">
        <v>26629</v>
      </c>
      <c r="Y19" s="186"/>
    </row>
    <row r="20" spans="1:25" ht="21.75" customHeight="1">
      <c r="A20" s="55" t="s">
        <v>118</v>
      </c>
      <c r="B20" s="187">
        <v>0</v>
      </c>
      <c r="C20" s="188"/>
      <c r="D20" s="187">
        <v>0</v>
      </c>
      <c r="E20" s="188"/>
      <c r="F20" s="187">
        <v>0</v>
      </c>
      <c r="G20" s="13"/>
      <c r="H20" s="187">
        <v>0</v>
      </c>
      <c r="I20" s="13"/>
      <c r="J20" s="187">
        <v>0</v>
      </c>
      <c r="K20" s="13"/>
      <c r="L20" s="59">
        <v>451140</v>
      </c>
      <c r="M20" s="13"/>
      <c r="N20" s="187">
        <v>0</v>
      </c>
      <c r="O20" s="97"/>
      <c r="P20" s="59">
        <v>27858</v>
      </c>
      <c r="Q20" s="13"/>
      <c r="R20" s="59">
        <v>27858</v>
      </c>
      <c r="S20" s="13"/>
      <c r="T20" s="59">
        <v>478998</v>
      </c>
      <c r="U20" s="13"/>
      <c r="V20" s="59">
        <v>41600</v>
      </c>
      <c r="W20" s="13"/>
      <c r="X20" s="59">
        <v>520598</v>
      </c>
      <c r="Y20" s="186"/>
    </row>
    <row r="21" spans="1:25" ht="21.75" customHeight="1" thickBot="1">
      <c r="A21" s="55" t="s">
        <v>227</v>
      </c>
      <c r="B21" s="12">
        <v>6499830</v>
      </c>
      <c r="C21" s="13"/>
      <c r="D21" s="12">
        <v>1532321</v>
      </c>
      <c r="E21" s="13"/>
      <c r="F21" s="12">
        <v>-423185</v>
      </c>
      <c r="G21" s="13"/>
      <c r="H21" s="12">
        <v>-129337</v>
      </c>
      <c r="I21" s="13"/>
      <c r="J21" s="12">
        <v>790448</v>
      </c>
      <c r="K21" s="13"/>
      <c r="L21" s="12">
        <v>5761487</v>
      </c>
      <c r="M21" s="13"/>
      <c r="N21" s="12">
        <v>-24927</v>
      </c>
      <c r="O21" s="10"/>
      <c r="P21" s="12">
        <v>375672</v>
      </c>
      <c r="Q21" s="13"/>
      <c r="R21" s="12">
        <v>350745</v>
      </c>
      <c r="S21" s="13"/>
      <c r="T21" s="12">
        <v>14382309</v>
      </c>
      <c r="U21" s="13"/>
      <c r="V21" s="12">
        <v>965492</v>
      </c>
      <c r="W21" s="13"/>
      <c r="X21" s="12">
        <v>15347801</v>
      </c>
    </row>
    <row r="22" spans="1:25" ht="22.2" thickTop="1">
      <c r="L22" s="189"/>
      <c r="R22" s="189"/>
      <c r="T22" s="189"/>
      <c r="V22" s="189"/>
      <c r="X22" s="189"/>
    </row>
  </sheetData>
  <mergeCells count="4">
    <mergeCell ref="J5:L5"/>
    <mergeCell ref="B14:X14"/>
    <mergeCell ref="N5:R5"/>
    <mergeCell ref="B4:X4"/>
  </mergeCells>
  <pageMargins left="0.6" right="0.6" top="0.48" bottom="0.5" header="0.5" footer="0.5"/>
  <pageSetup paperSize="9" scale="73" firstPageNumber="11" fitToHeight="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view="pageBreakPreview" zoomScale="85" zoomScaleNormal="80" zoomScaleSheetLayoutView="85" workbookViewId="0">
      <selection activeCell="D27" sqref="D27"/>
    </sheetView>
  </sheetViews>
  <sheetFormatPr defaultColWidth="9.21875" defaultRowHeight="23.25" customHeight="1"/>
  <cols>
    <col min="1" max="1" width="51.77734375" style="96" customWidth="1"/>
    <col min="2" max="2" width="6.109375" style="17" customWidth="1"/>
    <col min="3" max="3" width="1.44140625" style="96" customWidth="1"/>
    <col min="4" max="4" width="13.77734375" style="96" customWidth="1"/>
    <col min="5" max="5" width="1.88671875" style="96" customWidth="1"/>
    <col min="6" max="6" width="14" style="96" customWidth="1"/>
    <col min="7" max="7" width="1.88671875" style="96" customWidth="1"/>
    <col min="8" max="8" width="14.5546875" style="96" customWidth="1"/>
    <col min="9" max="9" width="1.88671875" style="96" customWidth="1"/>
    <col min="10" max="10" width="14.5546875" style="96" customWidth="1"/>
    <col min="11" max="11" width="1.88671875" style="96" customWidth="1"/>
    <col min="12" max="12" width="13.5546875" style="96" customWidth="1"/>
    <col min="13" max="16384" width="9.21875" style="96"/>
  </cols>
  <sheetData>
    <row r="1" spans="1:12" ht="23.25" customHeight="1">
      <c r="A1" s="15" t="s">
        <v>82</v>
      </c>
    </row>
    <row r="2" spans="1:12" ht="23.25" customHeight="1">
      <c r="A2" s="15" t="s">
        <v>75</v>
      </c>
      <c r="L2" s="14"/>
    </row>
    <row r="3" spans="1:12" ht="23.25" customHeight="1">
      <c r="A3" s="3"/>
      <c r="B3" s="3"/>
      <c r="C3" s="3"/>
      <c r="D3" s="3"/>
      <c r="E3" s="3"/>
      <c r="F3" s="3"/>
    </row>
    <row r="4" spans="1:12" ht="23.25" customHeight="1">
      <c r="A4" s="49"/>
      <c r="B4" s="213"/>
      <c r="C4" s="213"/>
      <c r="D4" s="221" t="s">
        <v>41</v>
      </c>
      <c r="E4" s="221"/>
      <c r="F4" s="221"/>
      <c r="G4" s="221"/>
      <c r="H4" s="221"/>
      <c r="I4" s="221"/>
      <c r="J4" s="221"/>
      <c r="K4" s="221"/>
      <c r="L4" s="221"/>
    </row>
    <row r="5" spans="1:12" ht="23.25" customHeight="1">
      <c r="A5" s="49"/>
      <c r="B5" s="213"/>
      <c r="D5" s="18"/>
      <c r="F5" s="208"/>
      <c r="G5" s="50"/>
      <c r="H5" s="223" t="s">
        <v>15</v>
      </c>
      <c r="I5" s="223"/>
      <c r="J5" s="223"/>
      <c r="K5" s="208"/>
    </row>
    <row r="6" spans="1:12" ht="23.25" customHeight="1">
      <c r="A6" s="49"/>
      <c r="B6" s="213"/>
      <c r="D6" s="208" t="s">
        <v>0</v>
      </c>
      <c r="F6" s="208"/>
      <c r="G6" s="50"/>
      <c r="H6" s="18"/>
      <c r="I6" s="18"/>
      <c r="J6" s="18"/>
      <c r="K6" s="208"/>
      <c r="L6" s="18"/>
    </row>
    <row r="7" spans="1:12" ht="23.25" customHeight="1">
      <c r="A7" s="49"/>
      <c r="B7" s="51"/>
      <c r="D7" s="208" t="s">
        <v>54</v>
      </c>
      <c r="F7" s="208" t="s">
        <v>36</v>
      </c>
      <c r="G7" s="50"/>
      <c r="H7" s="208" t="s">
        <v>55</v>
      </c>
      <c r="I7" s="208"/>
      <c r="J7" s="208" t="s">
        <v>56</v>
      </c>
      <c r="K7" s="208"/>
      <c r="L7" s="208" t="s">
        <v>52</v>
      </c>
    </row>
    <row r="8" spans="1:12" ht="23.25" customHeight="1">
      <c r="A8" s="49"/>
      <c r="B8" s="51"/>
      <c r="D8" s="208" t="s">
        <v>33</v>
      </c>
      <c r="F8" s="208" t="s">
        <v>35</v>
      </c>
      <c r="G8" s="50"/>
      <c r="H8" s="208" t="s">
        <v>34</v>
      </c>
      <c r="I8" s="208"/>
      <c r="J8" s="208" t="s">
        <v>59</v>
      </c>
      <c r="K8" s="208"/>
      <c r="L8" s="208" t="s">
        <v>57</v>
      </c>
    </row>
    <row r="9" spans="1:12" ht="23.25" customHeight="1">
      <c r="A9" s="18"/>
      <c r="B9" s="213"/>
      <c r="C9" s="213"/>
      <c r="D9" s="226" t="s">
        <v>74</v>
      </c>
      <c r="E9" s="226"/>
      <c r="F9" s="226"/>
      <c r="G9" s="226"/>
      <c r="H9" s="226"/>
      <c r="I9" s="226"/>
      <c r="J9" s="226"/>
      <c r="K9" s="226"/>
      <c r="L9" s="226"/>
    </row>
    <row r="10" spans="1:12" ht="23.25" customHeight="1">
      <c r="A10" s="52" t="s">
        <v>224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12" ht="23.25" customHeight="1">
      <c r="A11" s="55" t="s">
        <v>141</v>
      </c>
      <c r="B11" s="60"/>
      <c r="C11" s="10"/>
      <c r="D11" s="10">
        <v>6499830</v>
      </c>
      <c r="E11" s="10"/>
      <c r="F11" s="10">
        <v>1532321</v>
      </c>
      <c r="G11" s="10"/>
      <c r="H11" s="10">
        <v>383000</v>
      </c>
      <c r="I11" s="10"/>
      <c r="J11" s="10">
        <v>3190900</v>
      </c>
      <c r="K11" s="10"/>
      <c r="L11" s="10">
        <v>11606051</v>
      </c>
    </row>
    <row r="12" spans="1:12" ht="23.25" customHeight="1">
      <c r="A12" s="55" t="s">
        <v>76</v>
      </c>
      <c r="C12" s="10"/>
      <c r="D12" s="10"/>
      <c r="E12" s="10"/>
      <c r="F12" s="10"/>
      <c r="G12" s="10"/>
      <c r="H12" s="10"/>
      <c r="I12" s="10"/>
      <c r="J12" s="10"/>
      <c r="K12" s="10"/>
      <c r="L12" s="57"/>
    </row>
    <row r="13" spans="1:12" ht="23.25" customHeight="1">
      <c r="A13" s="18" t="s">
        <v>70</v>
      </c>
      <c r="C13" s="61"/>
      <c r="D13" s="54">
        <v>0</v>
      </c>
      <c r="E13" s="61"/>
      <c r="F13" s="54">
        <v>0</v>
      </c>
      <c r="G13" s="62"/>
      <c r="H13" s="54">
        <v>0</v>
      </c>
      <c r="I13" s="10"/>
      <c r="J13" s="91">
        <v>380115</v>
      </c>
      <c r="K13" s="63"/>
      <c r="L13" s="58">
        <v>380115</v>
      </c>
    </row>
    <row r="14" spans="1:12" ht="23.25" customHeight="1">
      <c r="A14" s="55" t="s">
        <v>118</v>
      </c>
      <c r="C14" s="97"/>
      <c r="D14" s="59">
        <v>0</v>
      </c>
      <c r="E14" s="97"/>
      <c r="F14" s="59">
        <v>0</v>
      </c>
      <c r="G14" s="97"/>
      <c r="H14" s="59">
        <v>0</v>
      </c>
      <c r="I14" s="13"/>
      <c r="J14" s="59">
        <v>380115</v>
      </c>
      <c r="K14" s="13"/>
      <c r="L14" s="59">
        <v>380115</v>
      </c>
    </row>
    <row r="15" spans="1:12" ht="23.25" customHeight="1">
      <c r="A15" s="55"/>
      <c r="C15" s="97"/>
      <c r="D15" s="97"/>
      <c r="E15" s="97"/>
      <c r="F15" s="97"/>
      <c r="G15" s="97"/>
      <c r="H15" s="97"/>
      <c r="I15" s="13"/>
      <c r="J15" s="97"/>
      <c r="K15" s="13"/>
      <c r="L15" s="97"/>
    </row>
    <row r="16" spans="1:12" ht="23.25" customHeight="1">
      <c r="A16" s="47" t="s">
        <v>159</v>
      </c>
      <c r="C16" s="97"/>
      <c r="D16" s="98">
        <v>0</v>
      </c>
      <c r="E16" s="58"/>
      <c r="F16" s="98">
        <v>0</v>
      </c>
      <c r="G16" s="58"/>
      <c r="H16" s="98">
        <v>270548</v>
      </c>
      <c r="I16" s="7"/>
      <c r="J16" s="98">
        <v>-270548</v>
      </c>
      <c r="K16" s="7"/>
      <c r="L16" s="98">
        <v>0</v>
      </c>
    </row>
    <row r="17" spans="1:12" ht="23.25" customHeight="1">
      <c r="A17" s="55"/>
      <c r="C17" s="97"/>
      <c r="D17" s="97"/>
      <c r="E17" s="97"/>
      <c r="F17" s="97"/>
      <c r="G17" s="97"/>
      <c r="H17" s="97"/>
      <c r="I17" s="13"/>
      <c r="J17" s="97"/>
      <c r="K17" s="13"/>
      <c r="L17" s="97"/>
    </row>
    <row r="18" spans="1:12" ht="23.25" customHeight="1" thickBot="1">
      <c r="A18" s="55" t="s">
        <v>225</v>
      </c>
      <c r="C18" s="10"/>
      <c r="D18" s="12">
        <v>6499830</v>
      </c>
      <c r="E18" s="10"/>
      <c r="F18" s="12">
        <v>1532321</v>
      </c>
      <c r="G18" s="10"/>
      <c r="H18" s="12">
        <v>653548</v>
      </c>
      <c r="I18" s="13"/>
      <c r="J18" s="12">
        <v>3300467</v>
      </c>
      <c r="K18" s="13"/>
      <c r="L18" s="12">
        <v>11986166</v>
      </c>
    </row>
    <row r="19" spans="1:12" ht="23.25" customHeight="1" thickTop="1"/>
    <row r="21" spans="1:12" ht="23.25" hidden="1" customHeight="1">
      <c r="D21" s="10">
        <v>2232682</v>
      </c>
      <c r="F21" s="10">
        <v>1828229</v>
      </c>
      <c r="H21" s="10">
        <v>228530</v>
      </c>
      <c r="J21" s="10">
        <v>26538983</v>
      </c>
      <c r="L21" s="10">
        <v>30828424</v>
      </c>
    </row>
    <row r="22" spans="1:12" ht="23.25" hidden="1" customHeight="1">
      <c r="D22" s="23">
        <f>D18-D21</f>
        <v>4267148</v>
      </c>
      <c r="F22" s="8">
        <f>F18-F21</f>
        <v>-295908</v>
      </c>
      <c r="H22" s="8">
        <f>H18-H21</f>
        <v>425018</v>
      </c>
      <c r="J22" s="8">
        <f>J18-J21</f>
        <v>-23238516</v>
      </c>
      <c r="L22" s="8">
        <f>L18-L21</f>
        <v>-18842258</v>
      </c>
    </row>
  </sheetData>
  <mergeCells count="3">
    <mergeCell ref="D4:L4"/>
    <mergeCell ref="H5:J5"/>
    <mergeCell ref="D9:L9"/>
  </mergeCells>
  <pageMargins left="0.8" right="0.8" top="0.48" bottom="0.5" header="0.5" footer="0.5"/>
  <pageSetup paperSize="9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124" max="16383" man="1"/>
    <brk id="125" max="16383" man="1"/>
    <brk id="126" max="16383" man="1"/>
    <brk id="12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320-08B9-4403-8BCA-BD56A04977DC}">
  <dimension ref="A1:L21"/>
  <sheetViews>
    <sheetView view="pageBreakPreview" zoomScaleNormal="88" zoomScaleSheetLayoutView="100" workbookViewId="0">
      <selection activeCell="B15" sqref="B15"/>
    </sheetView>
  </sheetViews>
  <sheetFormatPr defaultColWidth="9.21875" defaultRowHeight="21.6"/>
  <cols>
    <col min="1" max="1" width="51.77734375" style="96" customWidth="1"/>
    <col min="2" max="2" width="6.21875" style="17" customWidth="1"/>
    <col min="3" max="3" width="1.33203125" style="96" customWidth="1"/>
    <col min="4" max="4" width="13.77734375" style="96" customWidth="1"/>
    <col min="5" max="5" width="1.33203125" style="96" customWidth="1"/>
    <col min="6" max="6" width="14" style="96" customWidth="1"/>
    <col min="7" max="7" width="1.33203125" style="96" customWidth="1"/>
    <col min="8" max="8" width="14.5546875" style="96" customWidth="1"/>
    <col min="9" max="9" width="1.33203125" style="96" customWidth="1"/>
    <col min="10" max="10" width="14.5546875" style="96" customWidth="1"/>
    <col min="11" max="11" width="1.33203125" style="96" customWidth="1"/>
    <col min="12" max="12" width="13.5546875" style="96" customWidth="1"/>
    <col min="13" max="16384" width="9.21875" style="96"/>
  </cols>
  <sheetData>
    <row r="1" spans="1:12" ht="23.25" customHeight="1">
      <c r="A1" s="15" t="s">
        <v>82</v>
      </c>
    </row>
    <row r="2" spans="1:12" ht="23.25" customHeight="1">
      <c r="A2" s="15" t="s">
        <v>75</v>
      </c>
      <c r="L2" s="14"/>
    </row>
    <row r="3" spans="1:12" ht="23.25" customHeight="1">
      <c r="A3" s="3"/>
      <c r="B3" s="3"/>
      <c r="C3" s="3"/>
      <c r="D3" s="3"/>
      <c r="E3" s="3"/>
      <c r="F3" s="3"/>
    </row>
    <row r="4" spans="1:12" ht="23.25" customHeight="1">
      <c r="A4" s="49"/>
      <c r="B4" s="213"/>
      <c r="C4" s="213"/>
      <c r="D4" s="221" t="s">
        <v>41</v>
      </c>
      <c r="E4" s="221"/>
      <c r="F4" s="221"/>
      <c r="G4" s="221"/>
      <c r="H4" s="221"/>
      <c r="I4" s="221"/>
      <c r="J4" s="221"/>
      <c r="K4" s="221"/>
      <c r="L4" s="221"/>
    </row>
    <row r="5" spans="1:12" ht="23.25" customHeight="1">
      <c r="A5" s="49"/>
      <c r="B5" s="213"/>
      <c r="D5" s="18"/>
      <c r="F5" s="208"/>
      <c r="G5" s="50"/>
      <c r="H5" s="223" t="s">
        <v>15</v>
      </c>
      <c r="I5" s="223"/>
      <c r="J5" s="223"/>
      <c r="K5" s="127"/>
    </row>
    <row r="6" spans="1:12" ht="23.25" customHeight="1">
      <c r="A6" s="49"/>
      <c r="B6" s="213"/>
      <c r="D6" s="208" t="s">
        <v>0</v>
      </c>
      <c r="F6" s="208"/>
      <c r="G6" s="50"/>
      <c r="H6" s="18"/>
      <c r="I6" s="18"/>
      <c r="J6" s="18"/>
      <c r="K6" s="18"/>
      <c r="L6" s="18"/>
    </row>
    <row r="7" spans="1:12" ht="23.25" customHeight="1">
      <c r="A7" s="49"/>
      <c r="B7" s="51"/>
      <c r="D7" s="208" t="s">
        <v>54</v>
      </c>
      <c r="F7" s="208" t="s">
        <v>36</v>
      </c>
      <c r="G7" s="50"/>
      <c r="H7" s="208" t="s">
        <v>55</v>
      </c>
      <c r="I7" s="208"/>
      <c r="J7" s="208" t="s">
        <v>56</v>
      </c>
      <c r="K7" s="208"/>
      <c r="L7" s="208" t="s">
        <v>52</v>
      </c>
    </row>
    <row r="8" spans="1:12" ht="23.25" customHeight="1">
      <c r="A8" s="49"/>
      <c r="B8" s="51"/>
      <c r="D8" s="208" t="s">
        <v>33</v>
      </c>
      <c r="F8" s="208" t="s">
        <v>35</v>
      </c>
      <c r="G8" s="50"/>
      <c r="H8" s="208" t="s">
        <v>34</v>
      </c>
      <c r="I8" s="208"/>
      <c r="J8" s="208" t="s">
        <v>59</v>
      </c>
      <c r="K8" s="208"/>
      <c r="L8" s="208" t="s">
        <v>57</v>
      </c>
    </row>
    <row r="9" spans="1:12" ht="23.25" customHeight="1">
      <c r="A9" s="18"/>
      <c r="B9" s="213"/>
      <c r="C9" s="213"/>
      <c r="D9" s="226" t="s">
        <v>74</v>
      </c>
      <c r="E9" s="226"/>
      <c r="F9" s="226"/>
      <c r="G9" s="226"/>
      <c r="H9" s="226"/>
      <c r="I9" s="226"/>
      <c r="J9" s="226"/>
      <c r="K9" s="226"/>
      <c r="L9" s="226"/>
    </row>
    <row r="10" spans="1:12" ht="23.25" customHeight="1">
      <c r="A10" s="52" t="s">
        <v>226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12" ht="23.25" customHeight="1">
      <c r="A11" s="55" t="s">
        <v>184</v>
      </c>
      <c r="B11" s="60"/>
      <c r="C11" s="10"/>
      <c r="D11" s="13">
        <v>6499830</v>
      </c>
      <c r="E11" s="13"/>
      <c r="F11" s="13">
        <v>1532321</v>
      </c>
      <c r="G11" s="13"/>
      <c r="H11" s="13">
        <v>653548</v>
      </c>
      <c r="I11" s="13"/>
      <c r="J11" s="13">
        <v>3289062</v>
      </c>
      <c r="K11" s="13"/>
      <c r="L11" s="13">
        <v>11974761</v>
      </c>
    </row>
    <row r="12" spans="1:12" ht="23.25" customHeight="1">
      <c r="A12" s="55" t="s">
        <v>76</v>
      </c>
      <c r="C12" s="10"/>
      <c r="D12" s="10"/>
      <c r="E12" s="10"/>
      <c r="F12" s="10"/>
      <c r="G12" s="10"/>
      <c r="H12" s="10"/>
      <c r="I12" s="10"/>
      <c r="J12" s="10"/>
      <c r="K12" s="10"/>
      <c r="L12" s="57"/>
    </row>
    <row r="13" spans="1:12" ht="23.25" customHeight="1">
      <c r="A13" s="18" t="s">
        <v>70</v>
      </c>
      <c r="C13" s="61"/>
      <c r="D13" s="54">
        <v>0</v>
      </c>
      <c r="E13" s="61"/>
      <c r="F13" s="54">
        <v>0</v>
      </c>
      <c r="G13" s="62"/>
      <c r="H13" s="54">
        <v>0</v>
      </c>
      <c r="I13" s="10"/>
      <c r="J13" s="91">
        <v>99194</v>
      </c>
      <c r="K13" s="91"/>
      <c r="L13" s="58">
        <v>99194</v>
      </c>
    </row>
    <row r="14" spans="1:12" ht="23.25" customHeight="1">
      <c r="A14" s="18" t="s">
        <v>205</v>
      </c>
      <c r="C14" s="61"/>
      <c r="D14" s="54">
        <v>0</v>
      </c>
      <c r="E14" s="61"/>
      <c r="F14" s="54">
        <v>0</v>
      </c>
      <c r="G14" s="62"/>
      <c r="H14" s="54">
        <v>0</v>
      </c>
      <c r="I14" s="10"/>
      <c r="J14" s="91">
        <v>-3294</v>
      </c>
      <c r="K14" s="91"/>
      <c r="L14" s="58">
        <v>-3294</v>
      </c>
    </row>
    <row r="15" spans="1:12" ht="23.25" customHeight="1">
      <c r="A15" s="55" t="s">
        <v>118</v>
      </c>
      <c r="C15" s="97"/>
      <c r="D15" s="59">
        <v>0</v>
      </c>
      <c r="E15" s="97"/>
      <c r="F15" s="59">
        <v>0</v>
      </c>
      <c r="G15" s="97"/>
      <c r="H15" s="59">
        <v>0</v>
      </c>
      <c r="I15" s="13"/>
      <c r="J15" s="59">
        <v>95900</v>
      </c>
      <c r="K15" s="97"/>
      <c r="L15" s="59">
        <v>95900</v>
      </c>
    </row>
    <row r="16" spans="1:12" ht="23.25" customHeight="1">
      <c r="A16" s="55"/>
      <c r="C16" s="97"/>
      <c r="D16" s="97"/>
      <c r="E16" s="97"/>
      <c r="F16" s="97"/>
      <c r="G16" s="97"/>
      <c r="H16" s="97"/>
      <c r="I16" s="13"/>
      <c r="J16" s="97"/>
      <c r="K16" s="97"/>
      <c r="L16" s="97"/>
    </row>
    <row r="17" spans="1:12" ht="23.25" customHeight="1" thickBot="1">
      <c r="A17" s="55" t="s">
        <v>227</v>
      </c>
      <c r="C17" s="10"/>
      <c r="D17" s="12">
        <v>6499830</v>
      </c>
      <c r="E17" s="10"/>
      <c r="F17" s="12">
        <v>1532321</v>
      </c>
      <c r="G17" s="10"/>
      <c r="H17" s="12">
        <v>653548</v>
      </c>
      <c r="I17" s="13"/>
      <c r="J17" s="12">
        <v>3384962</v>
      </c>
      <c r="K17" s="10"/>
      <c r="L17" s="12">
        <v>12070661</v>
      </c>
    </row>
    <row r="18" spans="1:12" ht="22.2" thickTop="1">
      <c r="J18" s="128"/>
      <c r="L18" s="128"/>
    </row>
    <row r="19" spans="1:12" ht="23.25" hidden="1" customHeight="1" thickTop="1">
      <c r="D19" s="10">
        <v>2232682</v>
      </c>
      <c r="F19" s="10">
        <v>1828229</v>
      </c>
      <c r="H19" s="10">
        <v>228530</v>
      </c>
      <c r="J19" s="10">
        <v>26538983</v>
      </c>
      <c r="K19" s="10"/>
      <c r="L19" s="10">
        <v>30828424</v>
      </c>
    </row>
    <row r="20" spans="1:12" ht="23.25" hidden="1" customHeight="1">
      <c r="D20" s="23">
        <f>D17-D19</f>
        <v>4267148</v>
      </c>
      <c r="F20" s="8">
        <f>F17-F19</f>
        <v>-295908</v>
      </c>
      <c r="H20" s="8">
        <f>H17-H19</f>
        <v>425018</v>
      </c>
      <c r="J20" s="8">
        <f>J17-J19</f>
        <v>-23154021</v>
      </c>
      <c r="K20" s="8"/>
      <c r="L20" s="8">
        <f>L17-L19</f>
        <v>-18757763</v>
      </c>
    </row>
    <row r="21" spans="1:12">
      <c r="L21" s="128"/>
    </row>
  </sheetData>
  <mergeCells count="3">
    <mergeCell ref="H5:J5"/>
    <mergeCell ref="D9:L9"/>
    <mergeCell ref="D4:L4"/>
  </mergeCells>
  <pageMargins left="0.8" right="0.8" top="0.48" bottom="0.5" header="0.5" footer="0.5"/>
  <pageSetup paperSize="9" scale="99" firstPageNumber="13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07"/>
  <sheetViews>
    <sheetView view="pageBreakPreview" zoomScaleNormal="90" zoomScaleSheetLayoutView="100" workbookViewId="0">
      <selection activeCell="F6" sqref="F6"/>
    </sheetView>
  </sheetViews>
  <sheetFormatPr defaultColWidth="9.21875" defaultRowHeight="23.25" customHeight="1"/>
  <cols>
    <col min="1" max="1" width="63" style="96" customWidth="1"/>
    <col min="2" max="2" width="6.21875" style="96" customWidth="1"/>
    <col min="3" max="3" width="1" style="96" customWidth="1"/>
    <col min="4" max="4" width="10.77734375" style="96" customWidth="1"/>
    <col min="5" max="5" width="1" style="96" customWidth="1"/>
    <col min="6" max="6" width="10.77734375" style="96" customWidth="1"/>
    <col min="7" max="7" width="1" style="96" customWidth="1"/>
    <col min="8" max="8" width="10.77734375" style="96" customWidth="1"/>
    <col min="9" max="9" width="1" style="96" customWidth="1"/>
    <col min="10" max="10" width="10.77734375" style="96" customWidth="1"/>
    <col min="11" max="11" width="15.44140625" style="8" customWidth="1"/>
    <col min="12" max="13" width="14.21875" style="8" customWidth="1"/>
    <col min="14" max="14" width="14.44140625" style="96" bestFit="1" customWidth="1"/>
    <col min="15" max="15" width="2.21875" style="96" customWidth="1"/>
    <col min="16" max="16" width="14.44140625" style="96" bestFit="1" customWidth="1"/>
    <col min="17" max="16384" width="9.21875" style="96"/>
  </cols>
  <sheetData>
    <row r="1" spans="1:13" ht="21.75" customHeight="1">
      <c r="A1" s="15" t="s">
        <v>82</v>
      </c>
      <c r="B1" s="15"/>
      <c r="C1" s="15"/>
    </row>
    <row r="2" spans="1:13" ht="21.75" customHeight="1">
      <c r="A2" s="15" t="s">
        <v>77</v>
      </c>
      <c r="B2" s="15"/>
      <c r="C2" s="15"/>
      <c r="E2" s="4"/>
      <c r="G2" s="4"/>
    </row>
    <row r="3" spans="1:13" ht="19.95" customHeight="1">
      <c r="A3" s="18"/>
      <c r="B3" s="18"/>
      <c r="C3" s="18"/>
      <c r="D3" s="221" t="s">
        <v>31</v>
      </c>
      <c r="E3" s="221"/>
      <c r="F3" s="221"/>
      <c r="G3" s="221"/>
      <c r="H3" s="221" t="s">
        <v>41</v>
      </c>
      <c r="I3" s="221"/>
      <c r="J3" s="221"/>
    </row>
    <row r="4" spans="1:13" ht="21.75" customHeight="1">
      <c r="A4" s="18"/>
      <c r="B4" s="18"/>
      <c r="C4" s="18"/>
      <c r="D4" s="219" t="s">
        <v>223</v>
      </c>
      <c r="E4" s="219"/>
      <c r="F4" s="219"/>
      <c r="G4" s="219"/>
      <c r="H4" s="219" t="s">
        <v>223</v>
      </c>
      <c r="I4" s="219"/>
      <c r="J4" s="219"/>
      <c r="K4" s="96"/>
      <c r="L4" s="96"/>
      <c r="M4" s="96"/>
    </row>
    <row r="5" spans="1:13" ht="19.95" customHeight="1">
      <c r="A5" s="18"/>
      <c r="B5" s="18"/>
      <c r="C5" s="18"/>
      <c r="D5" s="219" t="s">
        <v>222</v>
      </c>
      <c r="E5" s="219"/>
      <c r="F5" s="219"/>
      <c r="H5" s="219" t="s">
        <v>222</v>
      </c>
      <c r="I5" s="219"/>
      <c r="J5" s="219"/>
      <c r="K5" s="96"/>
      <c r="L5" s="96"/>
      <c r="M5" s="96"/>
    </row>
    <row r="6" spans="1:13" ht="19.95" customHeight="1">
      <c r="A6" s="14"/>
      <c r="B6" s="209"/>
      <c r="C6" s="14"/>
      <c r="D6" s="208">
        <v>2564</v>
      </c>
      <c r="E6" s="208"/>
      <c r="F6" s="208">
        <v>2563</v>
      </c>
      <c r="G6" s="208"/>
      <c r="H6" s="208">
        <v>2564</v>
      </c>
      <c r="I6" s="208"/>
      <c r="J6" s="208">
        <v>2563</v>
      </c>
    </row>
    <row r="7" spans="1:13" ht="19.95" customHeight="1">
      <c r="D7" s="220" t="s">
        <v>74</v>
      </c>
      <c r="E7" s="220"/>
      <c r="F7" s="220"/>
      <c r="G7" s="220"/>
      <c r="H7" s="220"/>
      <c r="I7" s="220"/>
      <c r="J7" s="220"/>
    </row>
    <row r="8" spans="1:13" ht="19.95" customHeight="1">
      <c r="A8" s="31" t="s">
        <v>18</v>
      </c>
      <c r="B8" s="31"/>
      <c r="C8" s="31"/>
      <c r="D8" s="4"/>
      <c r="E8" s="5"/>
      <c r="F8" s="4"/>
      <c r="G8" s="5"/>
      <c r="H8" s="5"/>
      <c r="I8" s="5"/>
      <c r="J8" s="5"/>
    </row>
    <row r="9" spans="1:13" ht="19.95" customHeight="1">
      <c r="A9" s="96" t="s">
        <v>153</v>
      </c>
      <c r="D9" s="27">
        <v>493969</v>
      </c>
      <c r="E9" s="5"/>
      <c r="F9" s="27">
        <v>700420</v>
      </c>
      <c r="G9" s="5"/>
      <c r="H9" s="27">
        <v>99194</v>
      </c>
      <c r="I9" s="5"/>
      <c r="J9" s="27">
        <v>380115</v>
      </c>
      <c r="K9" s="64"/>
      <c r="L9" s="27"/>
    </row>
    <row r="10" spans="1:13" ht="19.95" customHeight="1">
      <c r="A10" s="32" t="s">
        <v>81</v>
      </c>
      <c r="B10" s="32"/>
      <c r="C10" s="32"/>
      <c r="D10" s="37"/>
      <c r="E10" s="5"/>
      <c r="F10" s="37"/>
      <c r="G10" s="5"/>
      <c r="H10" s="37"/>
      <c r="I10" s="5"/>
      <c r="J10" s="37"/>
      <c r="K10" s="64"/>
      <c r="L10" s="27"/>
    </row>
    <row r="11" spans="1:13" ht="19.95" customHeight="1">
      <c r="A11" s="33" t="s">
        <v>152</v>
      </c>
      <c r="B11" s="33"/>
      <c r="C11" s="33"/>
      <c r="D11" s="56">
        <v>124020</v>
      </c>
      <c r="E11" s="35"/>
      <c r="F11" s="56">
        <v>191116</v>
      </c>
      <c r="G11" s="35"/>
      <c r="H11" s="56">
        <v>22890</v>
      </c>
      <c r="I11" s="35"/>
      <c r="J11" s="56">
        <v>90026</v>
      </c>
      <c r="K11" s="64"/>
      <c r="L11" s="27"/>
    </row>
    <row r="12" spans="1:13" ht="19.95" customHeight="1">
      <c r="A12" s="33" t="s">
        <v>46</v>
      </c>
      <c r="B12" s="33"/>
      <c r="C12" s="33"/>
      <c r="D12" s="56">
        <v>118567</v>
      </c>
      <c r="E12" s="5"/>
      <c r="F12" s="56">
        <v>156284</v>
      </c>
      <c r="G12" s="5"/>
      <c r="H12" s="56">
        <v>87420</v>
      </c>
      <c r="I12" s="5"/>
      <c r="J12" s="56">
        <v>123614</v>
      </c>
      <c r="K12" s="64"/>
      <c r="L12" s="27"/>
    </row>
    <row r="13" spans="1:13" ht="21.75" customHeight="1">
      <c r="A13" s="33" t="s">
        <v>47</v>
      </c>
      <c r="B13" s="33"/>
      <c r="C13" s="33"/>
      <c r="D13" s="56">
        <v>7352</v>
      </c>
      <c r="E13" s="5"/>
      <c r="F13" s="56">
        <v>7733</v>
      </c>
      <c r="G13" s="5"/>
      <c r="H13" s="56">
        <v>5527</v>
      </c>
      <c r="I13" s="5"/>
      <c r="J13" s="56">
        <v>4867</v>
      </c>
      <c r="K13" s="64"/>
      <c r="L13" s="27"/>
    </row>
    <row r="14" spans="1:13" ht="19.95" customHeight="1">
      <c r="A14" s="33" t="s">
        <v>160</v>
      </c>
      <c r="B14" s="33"/>
      <c r="C14" s="33"/>
      <c r="D14" s="56">
        <v>5056</v>
      </c>
      <c r="E14" s="5"/>
      <c r="F14" s="56">
        <v>806</v>
      </c>
      <c r="G14" s="5"/>
      <c r="H14" s="56">
        <v>-210</v>
      </c>
      <c r="I14" s="5"/>
      <c r="J14" s="56">
        <v>0</v>
      </c>
      <c r="K14" s="64"/>
      <c r="L14" s="27"/>
    </row>
    <row r="15" spans="1:13" ht="21.75" customHeight="1">
      <c r="A15" s="33" t="s">
        <v>161</v>
      </c>
      <c r="B15" s="33"/>
      <c r="C15" s="33"/>
      <c r="D15" s="56">
        <v>0</v>
      </c>
      <c r="E15" s="5"/>
      <c r="F15" s="56">
        <v>-8</v>
      </c>
      <c r="G15" s="5"/>
      <c r="H15" s="56">
        <v>0</v>
      </c>
      <c r="I15" s="5"/>
      <c r="J15" s="56">
        <v>-8</v>
      </c>
      <c r="K15" s="64"/>
      <c r="L15" s="27"/>
    </row>
    <row r="16" spans="1:13" ht="21.75" customHeight="1">
      <c r="A16" s="176" t="s">
        <v>206</v>
      </c>
      <c r="B16" s="33"/>
      <c r="C16" s="33"/>
      <c r="D16" s="56">
        <v>-34</v>
      </c>
      <c r="E16" s="5"/>
      <c r="F16" s="56">
        <v>-100</v>
      </c>
      <c r="G16" s="5"/>
      <c r="H16" s="56">
        <v>-34</v>
      </c>
      <c r="I16" s="5"/>
      <c r="J16" s="56">
        <v>-100</v>
      </c>
      <c r="K16" s="64"/>
      <c r="L16" s="27"/>
    </row>
    <row r="17" spans="1:12" ht="21.75" customHeight="1">
      <c r="A17" s="176" t="s">
        <v>207</v>
      </c>
      <c r="B17" s="71"/>
      <c r="C17" s="33"/>
      <c r="D17" s="56">
        <v>-20533</v>
      </c>
      <c r="E17" s="65"/>
      <c r="F17" s="56">
        <v>-48256</v>
      </c>
      <c r="G17" s="65"/>
      <c r="H17" s="56">
        <v>-17312</v>
      </c>
      <c r="I17" s="5"/>
      <c r="J17" s="56">
        <v>32902</v>
      </c>
      <c r="K17" s="64"/>
      <c r="L17" s="27"/>
    </row>
    <row r="18" spans="1:12" ht="19.95" customHeight="1">
      <c r="A18" s="176" t="s">
        <v>208</v>
      </c>
      <c r="B18" s="71"/>
      <c r="C18" s="33"/>
      <c r="D18" s="56">
        <v>11038</v>
      </c>
      <c r="E18" s="65"/>
      <c r="F18" s="56">
        <v>48983</v>
      </c>
      <c r="G18" s="65"/>
      <c r="H18" s="56">
        <v>0</v>
      </c>
      <c r="I18" s="5"/>
      <c r="J18" s="56">
        <v>0</v>
      </c>
      <c r="K18" s="64"/>
      <c r="L18" s="27"/>
    </row>
    <row r="19" spans="1:12" ht="19.95" customHeight="1">
      <c r="A19" s="33" t="s">
        <v>120</v>
      </c>
      <c r="B19" s="33"/>
      <c r="C19" s="33"/>
      <c r="D19" s="56">
        <v>-1146</v>
      </c>
      <c r="E19" s="5"/>
      <c r="F19" s="56">
        <v>-342</v>
      </c>
      <c r="G19" s="5"/>
      <c r="H19" s="56">
        <v>-1131</v>
      </c>
      <c r="I19" s="5"/>
      <c r="J19" s="56">
        <v>-327</v>
      </c>
      <c r="L19" s="27"/>
    </row>
    <row r="20" spans="1:12" ht="21.45" customHeight="1">
      <c r="A20" s="33" t="s">
        <v>68</v>
      </c>
      <c r="B20" s="33"/>
      <c r="C20" s="33"/>
      <c r="D20" s="56">
        <v>2109</v>
      </c>
      <c r="E20" s="5"/>
      <c r="F20" s="56">
        <v>2176</v>
      </c>
      <c r="G20" s="5"/>
      <c r="H20" s="56">
        <v>3746</v>
      </c>
      <c r="I20" s="5"/>
      <c r="J20" s="56">
        <v>2819</v>
      </c>
      <c r="K20" s="64"/>
      <c r="L20" s="27"/>
    </row>
    <row r="21" spans="1:12" ht="19.95" customHeight="1">
      <c r="A21" s="33" t="s">
        <v>125</v>
      </c>
      <c r="B21" s="33"/>
      <c r="C21" s="33"/>
      <c r="D21" s="56">
        <v>-174246</v>
      </c>
      <c r="E21" s="5"/>
      <c r="F21" s="56">
        <v>-172609</v>
      </c>
      <c r="G21" s="5"/>
      <c r="H21" s="56">
        <v>-118004</v>
      </c>
      <c r="I21" s="5"/>
      <c r="J21" s="56">
        <v>-116354</v>
      </c>
      <c r="K21" s="27"/>
      <c r="L21" s="27"/>
    </row>
    <row r="22" spans="1:12" ht="21.75" customHeight="1">
      <c r="A22" s="1" t="s">
        <v>211</v>
      </c>
      <c r="B22" s="33"/>
      <c r="C22" s="33"/>
      <c r="D22" s="56">
        <v>-4502</v>
      </c>
      <c r="E22" s="5"/>
      <c r="F22" s="56">
        <v>-201574</v>
      </c>
      <c r="G22" s="5"/>
      <c r="H22" s="56">
        <v>0</v>
      </c>
      <c r="I22" s="5"/>
      <c r="J22" s="56">
        <v>0</v>
      </c>
      <c r="K22" s="64"/>
      <c r="L22" s="27"/>
    </row>
    <row r="23" spans="1:12" ht="21.75" customHeight="1">
      <c r="A23" s="33" t="s">
        <v>158</v>
      </c>
      <c r="B23" s="70"/>
      <c r="C23" s="33"/>
      <c r="D23" s="56">
        <v>0</v>
      </c>
      <c r="E23" s="5"/>
      <c r="F23" s="56">
        <v>-2748</v>
      </c>
      <c r="G23" s="5"/>
      <c r="H23" s="56">
        <v>0</v>
      </c>
      <c r="I23" s="5"/>
      <c r="J23" s="56">
        <v>0</v>
      </c>
      <c r="K23" s="64"/>
      <c r="L23" s="27"/>
    </row>
    <row r="24" spans="1:12" ht="19.95" customHeight="1">
      <c r="A24" s="33" t="s">
        <v>121</v>
      </c>
      <c r="B24" s="70"/>
      <c r="C24" s="33"/>
      <c r="D24" s="56">
        <v>0</v>
      </c>
      <c r="E24" s="5"/>
      <c r="F24" s="56">
        <v>0</v>
      </c>
      <c r="G24" s="5"/>
      <c r="H24" s="27">
        <v>0</v>
      </c>
      <c r="I24" s="5"/>
      <c r="J24" s="27">
        <v>-368119</v>
      </c>
      <c r="K24" s="64"/>
      <c r="L24" s="27"/>
    </row>
    <row r="25" spans="1:12" ht="21.75" customHeight="1">
      <c r="A25" s="176" t="s">
        <v>147</v>
      </c>
      <c r="B25" s="70"/>
      <c r="C25" s="33"/>
      <c r="D25" s="73">
        <v>-64402</v>
      </c>
      <c r="E25" s="5"/>
      <c r="F25" s="73">
        <v>-80992</v>
      </c>
      <c r="G25" s="5"/>
      <c r="H25" s="73">
        <v>-137724</v>
      </c>
      <c r="I25" s="5"/>
      <c r="J25" s="73">
        <v>-172016</v>
      </c>
      <c r="K25" s="64"/>
      <c r="L25" s="27"/>
    </row>
    <row r="26" spans="1:12" ht="19.95" customHeight="1">
      <c r="A26" s="36"/>
      <c r="B26" s="36"/>
      <c r="C26" s="36"/>
      <c r="D26" s="56">
        <v>497248</v>
      </c>
      <c r="E26" s="35"/>
      <c r="F26" s="56">
        <v>600889</v>
      </c>
      <c r="G26" s="35"/>
      <c r="H26" s="56">
        <v>-55638</v>
      </c>
      <c r="I26" s="35"/>
      <c r="J26" s="56">
        <v>-22581</v>
      </c>
      <c r="K26" s="64"/>
      <c r="L26" s="27"/>
    </row>
    <row r="27" spans="1:12" ht="21.6" customHeight="1">
      <c r="A27" s="32" t="s">
        <v>40</v>
      </c>
      <c r="B27" s="32"/>
      <c r="C27" s="32"/>
      <c r="D27" s="66"/>
      <c r="E27" s="5"/>
      <c r="F27" s="66"/>
      <c r="G27" s="5"/>
      <c r="H27" s="66"/>
      <c r="I27" s="5"/>
      <c r="J27" s="66"/>
      <c r="L27" s="27"/>
    </row>
    <row r="28" spans="1:12" ht="21.6" customHeight="1">
      <c r="A28" s="33" t="s">
        <v>130</v>
      </c>
      <c r="B28" s="33"/>
      <c r="C28" s="33"/>
      <c r="D28" s="56">
        <v>16661</v>
      </c>
      <c r="E28" s="5"/>
      <c r="F28" s="56">
        <v>-67192</v>
      </c>
      <c r="G28" s="5"/>
      <c r="H28" s="56">
        <v>48256</v>
      </c>
      <c r="I28" s="5"/>
      <c r="J28" s="56">
        <v>84932</v>
      </c>
      <c r="K28" s="27"/>
      <c r="L28" s="27"/>
    </row>
    <row r="29" spans="1:12" ht="19.95" customHeight="1">
      <c r="A29" s="176" t="s">
        <v>209</v>
      </c>
      <c r="B29" s="33"/>
      <c r="C29" s="33"/>
      <c r="D29" s="56">
        <v>-104855</v>
      </c>
      <c r="E29" s="5"/>
      <c r="F29" s="56">
        <v>-13255</v>
      </c>
      <c r="G29" s="5"/>
      <c r="H29" s="56">
        <v>0</v>
      </c>
      <c r="I29" s="5"/>
      <c r="J29" s="56">
        <v>0</v>
      </c>
      <c r="L29" s="27"/>
    </row>
    <row r="30" spans="1:12" ht="21.45" customHeight="1">
      <c r="A30" s="33" t="s">
        <v>4</v>
      </c>
      <c r="B30" s="33"/>
      <c r="C30" s="33"/>
      <c r="D30" s="56">
        <v>0</v>
      </c>
      <c r="E30" s="5"/>
      <c r="F30" s="56">
        <v>107805</v>
      </c>
      <c r="G30" s="5"/>
      <c r="H30" s="56">
        <v>0</v>
      </c>
      <c r="I30" s="5"/>
      <c r="J30" s="56">
        <v>9548</v>
      </c>
      <c r="K30" s="27"/>
      <c r="L30" s="27"/>
    </row>
    <row r="31" spans="1:12" ht="19.95" customHeight="1">
      <c r="A31" s="33" t="s">
        <v>19</v>
      </c>
      <c r="B31" s="33"/>
      <c r="C31" s="33"/>
      <c r="D31" s="56">
        <v>4006</v>
      </c>
      <c r="E31" s="5"/>
      <c r="F31" s="56">
        <v>-169</v>
      </c>
      <c r="G31" s="5"/>
      <c r="H31" s="56">
        <v>3712</v>
      </c>
      <c r="I31" s="5"/>
      <c r="J31" s="56">
        <v>-25</v>
      </c>
      <c r="K31" s="27"/>
      <c r="L31" s="27"/>
    </row>
    <row r="32" spans="1:12" ht="21.75" customHeight="1">
      <c r="A32" s="96" t="s">
        <v>132</v>
      </c>
      <c r="D32" s="56">
        <v>112619</v>
      </c>
      <c r="E32" s="5"/>
      <c r="F32" s="56">
        <v>-63994</v>
      </c>
      <c r="G32" s="5"/>
      <c r="H32" s="56">
        <v>2172</v>
      </c>
      <c r="I32" s="5"/>
      <c r="J32" s="56">
        <v>-34503</v>
      </c>
      <c r="K32" s="27"/>
      <c r="L32" s="27"/>
    </row>
    <row r="33" spans="1:16" ht="19.95" customHeight="1">
      <c r="A33" s="33" t="s">
        <v>99</v>
      </c>
      <c r="B33" s="33"/>
      <c r="C33" s="33"/>
      <c r="D33" s="56">
        <v>-36097</v>
      </c>
      <c r="E33" s="5"/>
      <c r="F33" s="56">
        <v>-8848</v>
      </c>
      <c r="G33" s="5"/>
      <c r="H33" s="56">
        <v>-27</v>
      </c>
      <c r="I33" s="5"/>
      <c r="J33" s="56">
        <v>369</v>
      </c>
      <c r="K33" s="96"/>
      <c r="L33" s="27"/>
      <c r="M33" s="5"/>
      <c r="N33" s="5"/>
    </row>
    <row r="34" spans="1:16" ht="19.95" customHeight="1">
      <c r="A34" s="33" t="s">
        <v>100</v>
      </c>
      <c r="B34" s="33"/>
      <c r="C34" s="33"/>
      <c r="D34" s="56">
        <v>22510</v>
      </c>
      <c r="E34" s="5"/>
      <c r="F34" s="56">
        <v>2293</v>
      </c>
      <c r="G34" s="5"/>
      <c r="H34" s="56">
        <v>24186</v>
      </c>
      <c r="I34" s="5"/>
      <c r="J34" s="56">
        <v>5698</v>
      </c>
      <c r="K34" s="27"/>
      <c r="L34" s="27"/>
      <c r="M34" s="5"/>
      <c r="N34" s="5"/>
    </row>
    <row r="35" spans="1:16" ht="19.95" customHeight="1">
      <c r="A35" s="33" t="s">
        <v>136</v>
      </c>
      <c r="B35" s="33"/>
      <c r="C35" s="33"/>
      <c r="D35" s="56">
        <v>0</v>
      </c>
      <c r="E35" s="5"/>
      <c r="F35" s="56">
        <v>-6784</v>
      </c>
      <c r="G35" s="5"/>
      <c r="H35" s="56">
        <v>0</v>
      </c>
      <c r="I35" s="5"/>
      <c r="J35" s="56">
        <v>0</v>
      </c>
      <c r="K35" s="96"/>
      <c r="L35" s="27"/>
      <c r="M35" s="5"/>
      <c r="N35" s="27"/>
    </row>
    <row r="36" spans="1:16" ht="21.75" customHeight="1">
      <c r="A36" s="33" t="s">
        <v>127</v>
      </c>
      <c r="B36" s="33"/>
      <c r="C36" s="33"/>
      <c r="D36" s="56">
        <v>-133720</v>
      </c>
      <c r="E36" s="5"/>
      <c r="F36" s="56">
        <v>-36541</v>
      </c>
      <c r="G36" s="5"/>
      <c r="H36" s="56">
        <v>-7588</v>
      </c>
      <c r="I36" s="5"/>
      <c r="J36" s="56">
        <v>1979</v>
      </c>
      <c r="K36" s="96"/>
      <c r="L36" s="27"/>
      <c r="M36" s="5"/>
      <c r="N36" s="27"/>
    </row>
    <row r="37" spans="1:16" s="2" customFormat="1" ht="21.45" customHeight="1">
      <c r="A37" s="38" t="s">
        <v>20</v>
      </c>
      <c r="B37" s="38"/>
      <c r="C37" s="38"/>
      <c r="D37" s="56">
        <v>795</v>
      </c>
      <c r="E37" s="5"/>
      <c r="F37" s="56">
        <v>-76597</v>
      </c>
      <c r="G37" s="5"/>
      <c r="H37" s="56">
        <v>-451</v>
      </c>
      <c r="I37" s="5"/>
      <c r="J37" s="56">
        <v>-13975</v>
      </c>
      <c r="K37" s="29"/>
      <c r="L37" s="27"/>
      <c r="M37" s="35"/>
      <c r="N37" s="96"/>
      <c r="O37" s="96"/>
      <c r="P37" s="96"/>
    </row>
    <row r="38" spans="1:16" ht="19.95" customHeight="1">
      <c r="A38" s="33" t="s">
        <v>110</v>
      </c>
      <c r="B38" s="33"/>
      <c r="C38" s="33"/>
      <c r="D38" s="56">
        <v>-6768</v>
      </c>
      <c r="E38" s="5"/>
      <c r="F38" s="56">
        <v>1383</v>
      </c>
      <c r="G38" s="5"/>
      <c r="H38" s="56">
        <v>-1978</v>
      </c>
      <c r="I38" s="5"/>
      <c r="J38" s="56">
        <v>-2527</v>
      </c>
      <c r="K38" s="96"/>
      <c r="L38" s="27"/>
      <c r="M38" s="5"/>
      <c r="N38" s="27"/>
    </row>
    <row r="39" spans="1:16" ht="21.75" customHeight="1">
      <c r="A39" s="33" t="s">
        <v>68</v>
      </c>
      <c r="B39" s="33"/>
      <c r="C39" s="33"/>
      <c r="D39" s="56">
        <v>-306</v>
      </c>
      <c r="E39" s="5"/>
      <c r="F39" s="56">
        <v>-1703</v>
      </c>
      <c r="G39" s="5"/>
      <c r="H39" s="56">
        <v>-306</v>
      </c>
      <c r="I39" s="5"/>
      <c r="J39" s="56">
        <v>-1703</v>
      </c>
      <c r="K39" s="96"/>
      <c r="L39" s="27"/>
      <c r="M39" s="5"/>
      <c r="N39" s="27"/>
    </row>
    <row r="40" spans="1:16" ht="19.95" customHeight="1">
      <c r="A40" s="33" t="s">
        <v>212</v>
      </c>
      <c r="B40" s="33"/>
      <c r="C40" s="33"/>
      <c r="D40" s="39">
        <v>372093</v>
      </c>
      <c r="E40" s="35"/>
      <c r="F40" s="39">
        <v>437287</v>
      </c>
      <c r="G40" s="35"/>
      <c r="H40" s="39">
        <v>12338</v>
      </c>
      <c r="I40" s="35"/>
      <c r="J40" s="39">
        <v>27212</v>
      </c>
      <c r="L40" s="30"/>
    </row>
    <row r="41" spans="1:16" ht="19.95" customHeight="1">
      <c r="A41" s="33" t="s">
        <v>164</v>
      </c>
      <c r="B41" s="33"/>
      <c r="C41" s="33"/>
      <c r="D41" s="29">
        <v>26217</v>
      </c>
      <c r="E41" s="35"/>
      <c r="F41" s="29">
        <v>335699</v>
      </c>
      <c r="G41" s="35"/>
      <c r="H41" s="29">
        <v>7240</v>
      </c>
      <c r="I41" s="35"/>
      <c r="J41" s="29">
        <v>248032</v>
      </c>
      <c r="L41" s="30"/>
    </row>
    <row r="42" spans="1:16" ht="19.95" customHeight="1">
      <c r="A42" s="176" t="s">
        <v>210</v>
      </c>
      <c r="B42" s="33"/>
      <c r="C42" s="33"/>
      <c r="D42" s="56">
        <v>-127482</v>
      </c>
      <c r="E42" s="35"/>
      <c r="F42" s="56">
        <v>-172249</v>
      </c>
      <c r="G42" s="35"/>
      <c r="H42" s="56">
        <v>-11446</v>
      </c>
      <c r="I42" s="35"/>
      <c r="J42" s="29">
        <v>-80199</v>
      </c>
      <c r="L42" s="30"/>
    </row>
    <row r="43" spans="1:16" ht="21.75" customHeight="1">
      <c r="A43" s="36" t="s">
        <v>213</v>
      </c>
      <c r="B43" s="36"/>
      <c r="C43" s="36"/>
      <c r="D43" s="92">
        <v>270828</v>
      </c>
      <c r="E43" s="5"/>
      <c r="F43" s="92">
        <v>600737</v>
      </c>
      <c r="G43" s="5"/>
      <c r="H43" s="92">
        <v>8132</v>
      </c>
      <c r="I43" s="5"/>
      <c r="J43" s="92">
        <v>195045</v>
      </c>
      <c r="L43" s="27"/>
    </row>
    <row r="44" spans="1:16" ht="21.75" customHeight="1">
      <c r="A44" s="15" t="s">
        <v>82</v>
      </c>
      <c r="B44" s="15"/>
      <c r="C44" s="15"/>
    </row>
    <row r="45" spans="1:16" ht="21.75" customHeight="1">
      <c r="A45" s="15" t="s">
        <v>77</v>
      </c>
      <c r="B45" s="15"/>
      <c r="C45" s="15"/>
      <c r="D45" s="37"/>
      <c r="E45" s="37"/>
      <c r="F45" s="37"/>
      <c r="G45" s="37"/>
      <c r="H45" s="37"/>
      <c r="I45" s="37"/>
      <c r="J45" s="37"/>
    </row>
    <row r="46" spans="1:16" ht="20.55" customHeight="1">
      <c r="A46" s="3"/>
      <c r="B46" s="3"/>
      <c r="C46" s="3"/>
      <c r="D46" s="3"/>
      <c r="E46" s="3"/>
      <c r="F46" s="3"/>
      <c r="G46" s="3"/>
    </row>
    <row r="47" spans="1:16" ht="20.55" customHeight="1">
      <c r="A47" s="18"/>
      <c r="B47" s="18"/>
      <c r="C47" s="18"/>
      <c r="D47" s="221" t="s">
        <v>31</v>
      </c>
      <c r="E47" s="221"/>
      <c r="F47" s="221"/>
      <c r="G47" s="221"/>
      <c r="H47" s="221" t="s">
        <v>41</v>
      </c>
      <c r="I47" s="221"/>
      <c r="J47" s="221"/>
    </row>
    <row r="48" spans="1:16" ht="20.55" customHeight="1">
      <c r="A48" s="18"/>
      <c r="B48" s="18"/>
      <c r="C48" s="18"/>
      <c r="D48" s="219" t="s">
        <v>223</v>
      </c>
      <c r="E48" s="219"/>
      <c r="F48" s="219"/>
      <c r="G48" s="219"/>
      <c r="H48" s="219" t="s">
        <v>223</v>
      </c>
      <c r="I48" s="219"/>
      <c r="J48" s="219"/>
      <c r="K48" s="96"/>
      <c r="L48" s="96"/>
      <c r="M48" s="96"/>
    </row>
    <row r="49" spans="1:13" ht="20.55" customHeight="1">
      <c r="A49" s="18"/>
      <c r="B49" s="18"/>
      <c r="C49" s="18"/>
      <c r="D49" s="219" t="s">
        <v>222</v>
      </c>
      <c r="E49" s="219"/>
      <c r="F49" s="219"/>
      <c r="H49" s="219" t="s">
        <v>222</v>
      </c>
      <c r="I49" s="219"/>
      <c r="J49" s="219"/>
      <c r="K49" s="96"/>
      <c r="L49" s="96"/>
      <c r="M49" s="96"/>
    </row>
    <row r="50" spans="1:13" ht="20.55" customHeight="1">
      <c r="A50" s="14"/>
      <c r="B50" s="209"/>
      <c r="C50" s="14"/>
      <c r="D50" s="208">
        <v>2564</v>
      </c>
      <c r="E50" s="208"/>
      <c r="F50" s="208">
        <v>2563</v>
      </c>
      <c r="G50" s="208"/>
      <c r="H50" s="208">
        <v>2564</v>
      </c>
      <c r="I50" s="208"/>
      <c r="J50" s="208">
        <v>2563</v>
      </c>
    </row>
    <row r="51" spans="1:13" ht="20.55" customHeight="1">
      <c r="D51" s="220" t="s">
        <v>74</v>
      </c>
      <c r="E51" s="220"/>
      <c r="F51" s="220"/>
      <c r="G51" s="220"/>
      <c r="H51" s="220"/>
      <c r="I51" s="220"/>
      <c r="J51" s="220"/>
    </row>
    <row r="52" spans="1:13" ht="20.55" customHeight="1">
      <c r="A52" s="31" t="s">
        <v>21</v>
      </c>
      <c r="B52" s="31"/>
      <c r="C52" s="31"/>
      <c r="D52" s="4"/>
      <c r="E52" s="5"/>
      <c r="F52" s="4"/>
      <c r="G52" s="5"/>
      <c r="H52" s="5"/>
      <c r="I52" s="5"/>
      <c r="J52" s="5"/>
    </row>
    <row r="53" spans="1:13" ht="20.55" customHeight="1">
      <c r="A53" s="33" t="s">
        <v>78</v>
      </c>
      <c r="B53" s="33"/>
      <c r="C53" s="33"/>
      <c r="D53" s="56">
        <v>-4116</v>
      </c>
      <c r="E53" s="25"/>
      <c r="F53" s="56">
        <v>-8291</v>
      </c>
      <c r="G53" s="25"/>
      <c r="H53" s="56">
        <v>-3623</v>
      </c>
      <c r="I53" s="25"/>
      <c r="J53" s="27">
        <v>-5882</v>
      </c>
    </row>
    <row r="54" spans="1:13" ht="20.55" customHeight="1">
      <c r="A54" s="33" t="s">
        <v>71</v>
      </c>
      <c r="B54" s="33"/>
      <c r="C54" s="33"/>
      <c r="D54" s="56">
        <v>1181</v>
      </c>
      <c r="E54" s="25"/>
      <c r="F54" s="56">
        <v>1345</v>
      </c>
      <c r="G54" s="25"/>
      <c r="H54" s="56">
        <v>1157</v>
      </c>
      <c r="I54" s="25"/>
      <c r="J54" s="27">
        <v>1221</v>
      </c>
    </row>
    <row r="55" spans="1:13" ht="21.75" customHeight="1">
      <c r="A55" s="33" t="s">
        <v>103</v>
      </c>
      <c r="B55" s="33"/>
      <c r="C55" s="33"/>
      <c r="D55" s="56">
        <v>-43176</v>
      </c>
      <c r="E55" s="5"/>
      <c r="F55" s="56">
        <v>-34613</v>
      </c>
      <c r="G55" s="5"/>
      <c r="H55" s="56">
        <v>-19175</v>
      </c>
      <c r="I55" s="5"/>
      <c r="J55" s="27">
        <v>-17396</v>
      </c>
    </row>
    <row r="56" spans="1:13" ht="20.55" customHeight="1">
      <c r="A56" s="33" t="s">
        <v>143</v>
      </c>
      <c r="B56" s="33"/>
      <c r="C56" s="33"/>
      <c r="D56" s="56">
        <v>198</v>
      </c>
      <c r="E56" s="5"/>
      <c r="F56" s="56">
        <v>4511</v>
      </c>
      <c r="G56" s="5"/>
      <c r="H56" s="56">
        <v>0</v>
      </c>
      <c r="I56" s="5"/>
      <c r="J56" s="27">
        <v>1061</v>
      </c>
    </row>
    <row r="57" spans="1:13" ht="20.55" customHeight="1">
      <c r="A57" s="33" t="s">
        <v>228</v>
      </c>
      <c r="B57" s="33"/>
      <c r="C57" s="33"/>
      <c r="D57" s="56">
        <v>0</v>
      </c>
      <c r="E57" s="5"/>
      <c r="F57" s="56">
        <v>-15</v>
      </c>
      <c r="G57" s="5"/>
      <c r="H57" s="56">
        <v>0</v>
      </c>
      <c r="I57" s="5"/>
      <c r="J57" s="27">
        <v>-53</v>
      </c>
    </row>
    <row r="58" spans="1:13" ht="21.75" customHeight="1">
      <c r="A58" s="33" t="s">
        <v>144</v>
      </c>
      <c r="B58" s="33"/>
      <c r="C58" s="33"/>
      <c r="D58" s="56">
        <v>0</v>
      </c>
      <c r="E58" s="5"/>
      <c r="F58" s="56">
        <v>0</v>
      </c>
      <c r="G58" s="5"/>
      <c r="H58" s="56">
        <v>1381</v>
      </c>
      <c r="I58" s="5"/>
      <c r="J58" s="27">
        <v>203</v>
      </c>
    </row>
    <row r="59" spans="1:13" ht="21.75" customHeight="1">
      <c r="A59" s="96" t="s">
        <v>145</v>
      </c>
      <c r="B59" s="209"/>
      <c r="D59" s="56">
        <v>0</v>
      </c>
      <c r="E59" s="89"/>
      <c r="F59" s="56">
        <v>0</v>
      </c>
      <c r="G59" s="35"/>
      <c r="H59" s="56">
        <v>-173334</v>
      </c>
      <c r="I59" s="5"/>
      <c r="J59" s="27">
        <v>-73922</v>
      </c>
      <c r="K59" s="27"/>
    </row>
    <row r="60" spans="1:13" ht="20.55" customHeight="1">
      <c r="A60" s="96" t="s">
        <v>149</v>
      </c>
      <c r="B60" s="209"/>
      <c r="D60" s="56">
        <v>0</v>
      </c>
      <c r="E60" s="89"/>
      <c r="F60" s="56">
        <v>0</v>
      </c>
      <c r="G60" s="35"/>
      <c r="H60" s="56">
        <v>7</v>
      </c>
      <c r="I60" s="5"/>
      <c r="J60" s="27">
        <v>1311</v>
      </c>
      <c r="K60" s="27"/>
    </row>
    <row r="61" spans="1:13" ht="20.55" customHeight="1">
      <c r="A61" s="96" t="s">
        <v>146</v>
      </c>
      <c r="B61" s="209"/>
      <c r="D61" s="56">
        <v>-13000</v>
      </c>
      <c r="E61" s="89"/>
      <c r="F61" s="56">
        <v>-9000</v>
      </c>
      <c r="G61" s="35"/>
      <c r="H61" s="56">
        <v>-13073</v>
      </c>
      <c r="I61" s="5"/>
      <c r="J61" s="27">
        <v>-13936</v>
      </c>
      <c r="K61" s="27"/>
    </row>
    <row r="62" spans="1:13" ht="21.75" customHeight="1">
      <c r="A62" s="96" t="s">
        <v>162</v>
      </c>
      <c r="B62" s="209"/>
      <c r="D62" s="56">
        <v>70000</v>
      </c>
      <c r="E62" s="89"/>
      <c r="F62" s="56">
        <v>236238</v>
      </c>
      <c r="G62" s="35"/>
      <c r="H62" s="56">
        <v>70000</v>
      </c>
      <c r="I62" s="5"/>
      <c r="J62" s="56">
        <v>236238</v>
      </c>
      <c r="K62" s="27"/>
    </row>
    <row r="63" spans="1:13" ht="21.75" customHeight="1">
      <c r="A63" s="96" t="s">
        <v>163</v>
      </c>
      <c r="B63" s="209"/>
      <c r="D63" s="56">
        <v>-50000</v>
      </c>
      <c r="E63" s="89"/>
      <c r="F63" s="56">
        <v>-276238</v>
      </c>
      <c r="G63" s="35"/>
      <c r="H63" s="56">
        <v>-50000</v>
      </c>
      <c r="I63" s="5"/>
      <c r="J63" s="56">
        <v>-276238</v>
      </c>
      <c r="K63" s="27"/>
    </row>
    <row r="64" spans="1:13" ht="20.55" customHeight="1">
      <c r="A64" s="96" t="s">
        <v>102</v>
      </c>
      <c r="D64" s="56">
        <v>0</v>
      </c>
      <c r="E64" s="76"/>
      <c r="F64" s="56">
        <v>683684</v>
      </c>
      <c r="G64" s="76"/>
      <c r="H64" s="56">
        <v>0</v>
      </c>
      <c r="I64" s="25"/>
      <c r="J64" s="34">
        <v>683684</v>
      </c>
      <c r="K64" s="27"/>
    </row>
    <row r="65" spans="1:11" ht="20.55" customHeight="1">
      <c r="A65" s="96" t="s">
        <v>229</v>
      </c>
      <c r="D65" s="56">
        <v>0</v>
      </c>
      <c r="E65" s="76"/>
      <c r="F65" s="56">
        <v>0</v>
      </c>
      <c r="G65" s="76"/>
      <c r="H65" s="56">
        <v>0</v>
      </c>
      <c r="I65" s="25"/>
      <c r="J65" s="34">
        <v>9700</v>
      </c>
      <c r="K65" s="27"/>
    </row>
    <row r="66" spans="1:11" ht="20.55" customHeight="1">
      <c r="A66" s="96" t="s">
        <v>121</v>
      </c>
      <c r="D66" s="56">
        <v>0</v>
      </c>
      <c r="E66" s="76"/>
      <c r="F66" s="56">
        <v>308242</v>
      </c>
      <c r="G66" s="76"/>
      <c r="H66" s="56">
        <v>0</v>
      </c>
      <c r="I66" s="25"/>
      <c r="J66" s="34">
        <v>368120</v>
      </c>
      <c r="K66" s="27"/>
    </row>
    <row r="67" spans="1:11" ht="21.75" customHeight="1">
      <c r="A67" s="18" t="s">
        <v>83</v>
      </c>
      <c r="D67" s="56">
        <v>45</v>
      </c>
      <c r="E67" s="76"/>
      <c r="F67" s="56">
        <v>52391</v>
      </c>
      <c r="G67" s="76"/>
      <c r="H67" s="56">
        <v>47106</v>
      </c>
      <c r="I67" s="25"/>
      <c r="J67" s="34">
        <v>52133</v>
      </c>
      <c r="K67" s="27"/>
    </row>
    <row r="68" spans="1:11" ht="20.55" customHeight="1">
      <c r="A68" s="36" t="s">
        <v>214</v>
      </c>
      <c r="B68" s="36"/>
      <c r="C68" s="36"/>
      <c r="D68" s="92">
        <v>-38868</v>
      </c>
      <c r="E68" s="5"/>
      <c r="F68" s="92">
        <v>958254</v>
      </c>
      <c r="G68" s="5"/>
      <c r="H68" s="92">
        <v>-139554</v>
      </c>
      <c r="I68" s="5"/>
      <c r="J68" s="92">
        <v>966244</v>
      </c>
      <c r="K68" s="67"/>
    </row>
    <row r="69" spans="1:11" ht="20.55" customHeight="1">
      <c r="A69" s="36"/>
      <c r="B69" s="36"/>
      <c r="C69" s="36"/>
      <c r="D69" s="37"/>
      <c r="E69" s="5"/>
      <c r="F69" s="37"/>
      <c r="G69" s="5"/>
      <c r="H69" s="37"/>
      <c r="I69" s="5"/>
      <c r="J69" s="37"/>
    </row>
    <row r="70" spans="1:11" ht="20.55" customHeight="1">
      <c r="A70" s="31" t="s">
        <v>22</v>
      </c>
      <c r="B70" s="31"/>
      <c r="C70" s="31"/>
      <c r="D70" s="37"/>
      <c r="E70" s="5"/>
      <c r="F70" s="37"/>
      <c r="G70" s="5"/>
      <c r="H70" s="37"/>
      <c r="I70" s="5"/>
      <c r="J70" s="37"/>
    </row>
    <row r="71" spans="1:11" ht="21.75" customHeight="1">
      <c r="A71" s="33" t="s">
        <v>104</v>
      </c>
      <c r="B71" s="209"/>
      <c r="C71" s="33"/>
      <c r="D71" s="56">
        <v>1000000</v>
      </c>
      <c r="E71" s="27"/>
      <c r="F71" s="56">
        <v>1570000</v>
      </c>
      <c r="G71" s="27"/>
      <c r="H71" s="56">
        <v>1685442</v>
      </c>
      <c r="I71" s="27"/>
      <c r="J71" s="53">
        <v>2341238</v>
      </c>
      <c r="K71" s="27"/>
    </row>
    <row r="72" spans="1:11" ht="21.75" customHeight="1">
      <c r="A72" s="90" t="s">
        <v>105</v>
      </c>
      <c r="B72" s="209"/>
      <c r="C72" s="90"/>
      <c r="D72" s="56">
        <v>-220000</v>
      </c>
      <c r="E72" s="27"/>
      <c r="F72" s="56">
        <v>-460000</v>
      </c>
      <c r="G72" s="27"/>
      <c r="H72" s="56">
        <v>-570850</v>
      </c>
      <c r="I72" s="27"/>
      <c r="J72" s="53">
        <v>-850593</v>
      </c>
      <c r="K72" s="27"/>
    </row>
    <row r="73" spans="1:11" ht="21.75" customHeight="1">
      <c r="A73" s="96" t="s">
        <v>123</v>
      </c>
      <c r="D73" s="56">
        <v>950000</v>
      </c>
      <c r="E73" s="27"/>
      <c r="F73" s="56">
        <v>1810000</v>
      </c>
      <c r="G73" s="27"/>
      <c r="H73" s="56">
        <v>950000</v>
      </c>
      <c r="I73" s="27"/>
      <c r="J73" s="34">
        <v>1810000</v>
      </c>
      <c r="K73" s="67"/>
    </row>
    <row r="74" spans="1:11" ht="21.75" customHeight="1">
      <c r="A74" s="96" t="s">
        <v>129</v>
      </c>
      <c r="D74" s="56">
        <v>-650000</v>
      </c>
      <c r="E74" s="27"/>
      <c r="F74" s="56">
        <v>-2930000</v>
      </c>
      <c r="G74" s="27"/>
      <c r="H74" s="56">
        <v>-650000</v>
      </c>
      <c r="I74" s="27"/>
      <c r="J74" s="53">
        <v>-2930000</v>
      </c>
      <c r="K74" s="67"/>
    </row>
    <row r="75" spans="1:11" ht="20.55" customHeight="1">
      <c r="A75" s="96" t="s">
        <v>126</v>
      </c>
      <c r="D75" s="56">
        <v>-1163000</v>
      </c>
      <c r="E75" s="27"/>
      <c r="F75" s="56">
        <v>-1359000</v>
      </c>
      <c r="G75" s="27"/>
      <c r="H75" s="56">
        <v>-1163000</v>
      </c>
      <c r="I75" s="27"/>
      <c r="J75" s="34">
        <v>-1359000</v>
      </c>
      <c r="K75" s="64"/>
    </row>
    <row r="76" spans="1:11" ht="21.75" customHeight="1">
      <c r="A76" s="96" t="s">
        <v>148</v>
      </c>
      <c r="D76" s="56">
        <v>-3285</v>
      </c>
      <c r="E76" s="27"/>
      <c r="F76" s="56">
        <v>-3285</v>
      </c>
      <c r="G76" s="27"/>
      <c r="H76" s="56">
        <v>-3414</v>
      </c>
      <c r="I76" s="27"/>
      <c r="J76" s="34">
        <v>-2656</v>
      </c>
      <c r="K76" s="64"/>
    </row>
    <row r="77" spans="1:11" ht="21.75" customHeight="1">
      <c r="A77" s="33" t="s">
        <v>69</v>
      </c>
      <c r="B77" s="33"/>
      <c r="C77" s="33"/>
      <c r="D77" s="56">
        <v>-164824</v>
      </c>
      <c r="E77" s="27"/>
      <c r="F77" s="56">
        <v>-204424</v>
      </c>
      <c r="G77" s="27"/>
      <c r="H77" s="56">
        <v>-137479</v>
      </c>
      <c r="I77" s="27"/>
      <c r="J77" s="27">
        <v>-179919</v>
      </c>
      <c r="K77" s="64"/>
    </row>
    <row r="78" spans="1:11" ht="20.55" customHeight="1">
      <c r="A78" s="36" t="s">
        <v>119</v>
      </c>
      <c r="B78" s="36"/>
      <c r="C78" s="36"/>
      <c r="D78" s="92">
        <v>-251109</v>
      </c>
      <c r="E78" s="5"/>
      <c r="F78" s="92">
        <v>-1576709</v>
      </c>
      <c r="G78" s="5"/>
      <c r="H78" s="92">
        <v>110699</v>
      </c>
      <c r="I78" s="5"/>
      <c r="J78" s="92">
        <v>-1170930</v>
      </c>
    </row>
    <row r="79" spans="1:11" ht="20.55" customHeight="1">
      <c r="A79" s="14"/>
      <c r="B79" s="14"/>
      <c r="C79" s="14"/>
      <c r="D79" s="56"/>
      <c r="E79" s="5"/>
      <c r="F79" s="56"/>
      <c r="G79" s="5"/>
      <c r="H79" s="56"/>
      <c r="I79" s="5"/>
      <c r="J79" s="56"/>
    </row>
    <row r="80" spans="1:11" ht="22.2">
      <c r="A80" s="36" t="s">
        <v>234</v>
      </c>
      <c r="B80" s="36"/>
      <c r="C80" s="36"/>
      <c r="D80" s="57">
        <v>-19149</v>
      </c>
      <c r="E80" s="10"/>
      <c r="F80" s="57">
        <v>-17718</v>
      </c>
      <c r="G80" s="10"/>
      <c r="H80" s="57">
        <v>-20723</v>
      </c>
      <c r="I80" s="10"/>
      <c r="J80" s="57">
        <v>-9641</v>
      </c>
    </row>
    <row r="81" spans="1:10" ht="21.6">
      <c r="A81" s="33" t="s">
        <v>122</v>
      </c>
      <c r="B81" s="33"/>
      <c r="C81" s="33"/>
      <c r="D81" s="73">
        <v>69755</v>
      </c>
      <c r="E81" s="35"/>
      <c r="F81" s="73">
        <v>51233</v>
      </c>
      <c r="G81" s="35"/>
      <c r="H81" s="73">
        <v>39267</v>
      </c>
      <c r="I81" s="35"/>
      <c r="J81" s="73">
        <v>35077</v>
      </c>
    </row>
    <row r="82" spans="1:10" ht="22.8" thickBot="1">
      <c r="A82" s="36" t="s">
        <v>230</v>
      </c>
      <c r="B82" s="36"/>
      <c r="C82" s="36"/>
      <c r="D82" s="93">
        <v>50606</v>
      </c>
      <c r="E82" s="22"/>
      <c r="F82" s="93">
        <v>33515</v>
      </c>
      <c r="G82" s="22"/>
      <c r="H82" s="93">
        <v>18544</v>
      </c>
      <c r="I82" s="22"/>
      <c r="J82" s="93">
        <v>25436</v>
      </c>
    </row>
    <row r="83" spans="1:10" ht="21.75" customHeight="1" thickTop="1">
      <c r="D83" s="29"/>
      <c r="E83" s="29"/>
      <c r="F83" s="29"/>
      <c r="G83" s="29"/>
      <c r="H83" s="29"/>
      <c r="I83" s="29"/>
      <c r="J83" s="29"/>
    </row>
    <row r="84" spans="1:10" ht="21.75" customHeight="1">
      <c r="D84" s="2"/>
      <c r="E84" s="2"/>
      <c r="F84" s="2"/>
      <c r="G84" s="2"/>
      <c r="H84" s="175"/>
      <c r="I84" s="2"/>
      <c r="J84" s="2"/>
    </row>
    <row r="85" spans="1:10" ht="21.75" customHeight="1">
      <c r="D85" s="68"/>
      <c r="E85" s="22"/>
      <c r="F85" s="68"/>
      <c r="G85" s="22"/>
      <c r="H85" s="68"/>
      <c r="I85" s="2"/>
      <c r="J85" s="68"/>
    </row>
    <row r="86" spans="1:10" ht="21.75" customHeight="1"/>
    <row r="87" spans="1:10" ht="21.75" customHeight="1"/>
    <row r="88" spans="1:10" ht="21.75" customHeight="1"/>
    <row r="89" spans="1:10" ht="21.75" customHeight="1"/>
    <row r="90" spans="1:10" ht="21.75" customHeight="1"/>
    <row r="91" spans="1:10" ht="21.75" customHeight="1"/>
    <row r="92" spans="1:10" ht="21.75" customHeight="1"/>
    <row r="93" spans="1:10" ht="21.75" customHeight="1"/>
    <row r="94" spans="1:10" ht="21.75" customHeight="1"/>
    <row r="95" spans="1:10" ht="21.75" customHeight="1"/>
    <row r="96" spans="1:10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</sheetData>
  <mergeCells count="14">
    <mergeCell ref="D7:J7"/>
    <mergeCell ref="D47:G47"/>
    <mergeCell ref="H47:J47"/>
    <mergeCell ref="D3:G3"/>
    <mergeCell ref="H3:J3"/>
    <mergeCell ref="D4:G4"/>
    <mergeCell ref="H4:J4"/>
    <mergeCell ref="D5:F5"/>
    <mergeCell ref="H5:J5"/>
    <mergeCell ref="D48:G48"/>
    <mergeCell ref="H48:J48"/>
    <mergeCell ref="H49:J49"/>
    <mergeCell ref="D51:J51"/>
    <mergeCell ref="D49:F49"/>
  </mergeCells>
  <pageMargins left="0.7" right="0.7" top="0.48" bottom="0.5" header="0.5" footer="0.5"/>
  <pageSetup paperSize="9" scale="80" firstPageNumber="14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BS-3-5</vt:lpstr>
      <vt:lpstr>PL6-9</vt:lpstr>
      <vt:lpstr>SH-10</vt:lpstr>
      <vt:lpstr>SH-11</vt:lpstr>
      <vt:lpstr>SH-12</vt:lpstr>
      <vt:lpstr>SH-13</vt:lpstr>
      <vt:lpstr>CF14-15</vt:lpstr>
      <vt:lpstr>'BS-3-5'!Print_Area</vt:lpstr>
      <vt:lpstr>'CF14-15'!Print_Area</vt:lpstr>
      <vt:lpstr>'PL6-9'!Print_Area</vt:lpstr>
      <vt:lpstr>'SH-10'!Print_Area</vt:lpstr>
      <vt:lpstr>'SH-11'!Print_Area</vt:lpstr>
      <vt:lpstr>'SH-12'!Print_Area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Chutikarn, U-thasoonthorn</cp:lastModifiedBy>
  <cp:lastPrinted>2021-11-03T11:05:11Z</cp:lastPrinted>
  <dcterms:created xsi:type="dcterms:W3CDTF">2005-04-19T13:30:30Z</dcterms:created>
  <dcterms:modified xsi:type="dcterms:W3CDTF">2021-11-09T06:21:52Z</dcterms:modified>
</cp:coreProperties>
</file>