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panarin\Desktop\Coke Back up\Gland cannal 2023\Q2\Roll FS Q2'2023 from P'Pui\V3_FS Q2'2023\Draft V3\Q2 3 Aug 23\AGAC 4 August 23\For Publishing\SET files\TH\"/>
    </mc:Choice>
  </mc:AlternateContent>
  <xr:revisionPtr revIDLastSave="0" documentId="13_ncr:1_{82091D3F-5996-44F8-95CF-0B043A966D8A}" xr6:coauthVersionLast="47" xr6:coauthVersionMax="47" xr10:uidLastSave="{00000000-0000-0000-0000-000000000000}"/>
  <bookViews>
    <workbookView xWindow="28692" yWindow="-108" windowWidth="21816" windowHeight="13116" tabRatio="852" xr2:uid="{00000000-000D-0000-FFFF-FFFF00000000}"/>
  </bookViews>
  <sheets>
    <sheet name="BS-3-5" sheetId="20" r:id="rId1"/>
    <sheet name="PL6-9" sheetId="9" r:id="rId2"/>
    <sheet name="SH-10" sheetId="18" r:id="rId3"/>
    <sheet name="SH-11" sheetId="21" r:id="rId4"/>
    <sheet name="SH-12" sheetId="19" r:id="rId5"/>
    <sheet name="SH-13" sheetId="22" r:id="rId6"/>
    <sheet name="CF14-15" sheetId="10" r:id="rId7"/>
  </sheets>
  <definedNames>
    <definedName name="_xlnm._FilterDatabase" localSheetId="6" hidden="1">'CF14-15'!$F$29:$F$41</definedName>
    <definedName name="_xlnm.Print_Area" localSheetId="0">'BS-3-5'!$A$1:$J$103</definedName>
    <definedName name="_xlnm.Print_Area" localSheetId="6">'CF14-15'!$A$1:$J$84</definedName>
    <definedName name="_xlnm.Print_Area" localSheetId="1">'PL6-9'!$A$1:$I$129</definedName>
    <definedName name="_xlnm.Print_Area" localSheetId="2">'SH-10'!$A$1:$X$20</definedName>
    <definedName name="_xlnm.Print_Area" localSheetId="3">'SH-11'!$A$1:$X$20</definedName>
    <definedName name="_xlnm.Print_Area" localSheetId="4">'SH-12'!$A$1:$L$16</definedName>
    <definedName name="_xlnm.Print_Area" localSheetId="5">'SH-13'!$A$1:$L$16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0" i="22" l="1"/>
  <c r="H13" i="22" l="1"/>
  <c r="H15" i="22" s="1"/>
  <c r="F13" i="22"/>
  <c r="F15" i="22" s="1"/>
  <c r="D13" i="22"/>
  <c r="D15" i="22" s="1"/>
  <c r="J12" i="19" l="1"/>
  <c r="H13" i="19" l="1"/>
  <c r="H15" i="19" s="1"/>
  <c r="F13" i="19"/>
  <c r="F15" i="19" s="1"/>
  <c r="D13" i="19"/>
  <c r="D15" i="19" s="1"/>
  <c r="L10" i="19"/>
  <c r="J12" i="22" l="1"/>
  <c r="J13" i="19"/>
  <c r="J15" i="19" s="1"/>
  <c r="L12" i="19"/>
  <c r="L13" i="19" s="1"/>
  <c r="L15" i="19" s="1"/>
  <c r="J13" i="22" l="1"/>
  <c r="J15" i="22" s="1"/>
  <c r="L12" i="22"/>
  <c r="L13" i="22" s="1"/>
  <c r="L15" i="22" s="1"/>
</calcChain>
</file>

<file path=xl/sharedStrings.xml><?xml version="1.0" encoding="utf-8"?>
<sst xmlns="http://schemas.openxmlformats.org/spreadsheetml/2006/main" count="465" uniqueCount="231">
  <si>
    <t>ทุนเรือนหุ้น</t>
  </si>
  <si>
    <t>หมายเหตุ</t>
  </si>
  <si>
    <t>สินทรัพย์</t>
  </si>
  <si>
    <t>สินทรัพย์หมุนเวียน</t>
  </si>
  <si>
    <t>รวมสินทรัพย์หมุนเวียน</t>
  </si>
  <si>
    <t>สินทรัพย์ไม่หมุนเวียน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</si>
  <si>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</si>
  <si>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</si>
  <si>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</si>
  <si>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</si>
  <si>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รวมหนี้สินหมุนเวียน</t>
  </si>
  <si>
    <t>หนี้สินไม่หมุนเวียน</t>
  </si>
  <si>
    <t>รวมหนี้สิน</t>
  </si>
  <si>
    <t>ส่วนของผู้ถือหุ้น</t>
  </si>
  <si>
    <t>กำไรสะสม</t>
  </si>
  <si>
    <t>รวมหนี้สินและส่วนของผู้ถือหุ้น</t>
  </si>
  <si>
    <t xml:space="preserve">   </t>
  </si>
  <si>
    <t>กระแสเงินสดจากกิจกรรมดำเนินงาน</t>
  </si>
  <si>
    <t>สินทรัพย์ไม่หมุนเวียนอื่น</t>
  </si>
  <si>
    <t>หนี้สินหมุนเวียนอื่น</t>
  </si>
  <si>
    <t>กระแสเงินสดจากกิจกรรมลงทุน</t>
  </si>
  <si>
    <t>กระแสเงินสดจากกิจกรรมจัดหาเงิน</t>
  </si>
  <si>
    <t>รายได้</t>
  </si>
  <si>
    <t>รายได้จากการขายอสังหาริมทรัพย์</t>
  </si>
  <si>
    <t>รายได้อื่น</t>
  </si>
  <si>
    <t>รวมรายได้</t>
  </si>
  <si>
    <t>ค่าใช้จ่าย</t>
  </si>
  <si>
    <t>ต้นทุนขายอสังหาริมทรัพย์</t>
  </si>
  <si>
    <t>รวมค่าใช้จ่าย</t>
  </si>
  <si>
    <t>เงินสดและรายการเทียบเท่าเงินสด</t>
  </si>
  <si>
    <t>งบการเงินรวม</t>
  </si>
  <si>
    <t xml:space="preserve">   ทุนจดทะเบียน</t>
  </si>
  <si>
    <t>ชำระแล้ว</t>
  </si>
  <si>
    <t>กฎหมาย</t>
  </si>
  <si>
    <t>มูลค่าหุ้น</t>
  </si>
  <si>
    <t>ส่วนเกิน</t>
  </si>
  <si>
    <t>ส่วนของ</t>
  </si>
  <si>
    <r>
      <t xml:space="preserve">       </t>
    </r>
    <r>
      <rPr>
        <sz val="15"/>
        <rFont val="Angsana New"/>
        <family val="1"/>
      </rPr>
      <t xml:space="preserve"> </t>
    </r>
  </si>
  <si>
    <t xml:space="preserve">   ยังไม่ได้จัดสรร</t>
  </si>
  <si>
    <t>การเปลี่ยนแปลงในสินทรัพย์และหนี้สินดำเนินงาน</t>
  </si>
  <si>
    <t>งบการเงินเฉพาะกิจการ</t>
  </si>
  <si>
    <t>เงินลงทุนในบริษัทย่อย</t>
  </si>
  <si>
    <t>รวมหนี้สินไม่หมุนเวียน</t>
  </si>
  <si>
    <t>สินทรัพย์ไม่มีตัวตน</t>
  </si>
  <si>
    <t>ค่าใช้จ่ายในการบริหาร</t>
  </si>
  <si>
    <t>ต้นทุนทางการเงิน</t>
  </si>
  <si>
    <t>ค่าเสื่อมราคาและค่าตัดจำหน่าย</t>
  </si>
  <si>
    <t>งบแสดงฐานะการเงิน</t>
  </si>
  <si>
    <t>อสังหาริมทรัพย์เพื่อการลงทุน</t>
  </si>
  <si>
    <t>องค์ประกอบอื่นของส่วนของผู้ถือหุ้น</t>
  </si>
  <si>
    <t>ส่วนได้เสียที่ไม่มีอำนาจควบคุม</t>
  </si>
  <si>
    <t>รวมส่วน</t>
  </si>
  <si>
    <t>ส่วนได้เสีย</t>
  </si>
  <si>
    <t>ทุนสำรองตาม</t>
  </si>
  <si>
    <t>ยังไม่ได้</t>
  </si>
  <si>
    <t>ของผู้ถือหุ้น</t>
  </si>
  <si>
    <t>ที่ไม่มีอำนาจ</t>
  </si>
  <si>
    <t>จัดสรร</t>
  </si>
  <si>
    <t>ควบคุม</t>
  </si>
  <si>
    <t>31 ธันวาคม</t>
  </si>
  <si>
    <t xml:space="preserve">   จัดสรรแล้ว</t>
  </si>
  <si>
    <t xml:space="preserve">    ส่วนที่เป็นของบริษัทใหญ่</t>
  </si>
  <si>
    <t xml:space="preserve">    ส่วนที่เป็นของส่วนได้เสียที่ไม่มีอำนาจควบคุม</t>
  </si>
  <si>
    <t xml:space="preserve"> </t>
  </si>
  <si>
    <t>รวมส่วนของบริษัทใหญ่</t>
  </si>
  <si>
    <t>ของบริษัทใหญ่</t>
  </si>
  <si>
    <t>ประมาณการหนี้สินสำหรับผลประโยชน์พนักงาน</t>
  </si>
  <si>
    <t>ดอกเบี้ยจ่าย</t>
  </si>
  <si>
    <t xml:space="preserve">   กำไร</t>
  </si>
  <si>
    <t>เงินสดรับจากการขายอุปกรณ์</t>
  </si>
  <si>
    <t>งบกำไรขาดทุนเบ็ดเสร็จ (ไม่ได้ตรวจสอบ)</t>
  </si>
  <si>
    <t>สำหรับงวดสามเดือนสิ้นสุด</t>
  </si>
  <si>
    <t>(พันบาท)</t>
  </si>
  <si>
    <t>งบแสดงการเปลี่ยนแปลงส่วนของผู้ถือหุ้น (ไม่ได้ตรวจสอบ)</t>
  </si>
  <si>
    <t>กำไรขาดทุนเบ็ดเสร็จสำหรับงวด</t>
  </si>
  <si>
    <t>งบกระแสเงินสด (ไม่ได้ตรวจสอบ)</t>
  </si>
  <si>
    <t>เงินสดจ่ายเพื่อซื้อที่ดิน อาคารและอุปกรณ์</t>
  </si>
  <si>
    <t>ผู้ถือหุ้น</t>
  </si>
  <si>
    <t>(ไม่ได้ตรวจสอบ)</t>
  </si>
  <si>
    <t>ปรับรายการที่กระทบกำไรเป็นเงินสดรับ (จ่าย)</t>
  </si>
  <si>
    <t>บริษัท แกรนด์ คาแนล แลนด์ จำกัด (มหาชน) และบริษัทย่อย</t>
  </si>
  <si>
    <t>ดอกเบี้ยรับ</t>
  </si>
  <si>
    <t>รายได้จากการให้เช่าและให้บริการ</t>
  </si>
  <si>
    <t>ต้นทุนค่าเช่าและค่าบริการ</t>
  </si>
  <si>
    <t>ส่วนปรับปรุง</t>
  </si>
  <si>
    <t>มูลค่าสินทรัพย์ที่</t>
  </si>
  <si>
    <t>ซื้อภายใต้</t>
  </si>
  <si>
    <t>การควบคุม</t>
  </si>
  <si>
    <t>เดียวกันให้เป็น</t>
  </si>
  <si>
    <t>ราคาตามบัญชี</t>
  </si>
  <si>
    <t>ส่วนปรับปรุงทุน</t>
  </si>
  <si>
    <t>จากการ</t>
  </si>
  <si>
    <t>ซื้อธุรกิจ</t>
  </si>
  <si>
    <t>แบบย้อนกลับ</t>
  </si>
  <si>
    <t>เปลี่ยนแปลง</t>
  </si>
  <si>
    <t>สัดส่วนเงินลงทุน</t>
  </si>
  <si>
    <t>ในบริษัทย่อย</t>
  </si>
  <si>
    <t>เจ้าหนี้เงินประกันผลงาน</t>
  </si>
  <si>
    <t>รายได้ค่าเช่าและค่าบริการรับล่วงหน้า</t>
  </si>
  <si>
    <t>เงินให้กู้ยืมระยะสั้นแก่กิจการที่เกี่ยวข้องกัน</t>
  </si>
  <si>
    <t>เงินสดจ่ายเพื่อซื้ออสังหาริมทรัพย์เพื่อการลงทุน</t>
  </si>
  <si>
    <t>เงินสดรับจากเงินกู้ยืมระยะสั้นจากกิจการที่เกี่ยวข้องกัน</t>
  </si>
  <si>
    <t>เงินสดจ่ายเพื่อชำระเงินกู้ยืมระยะสั้นจากกิจการที่เกี่ยวข้องกัน</t>
  </si>
  <si>
    <t>เงินฝากธนาคารที่มีภาระค้ำประกัน</t>
  </si>
  <si>
    <t>เงินลงทุนในบริษัทร่วม</t>
  </si>
  <si>
    <t>เงินกู้ยืมระยะยาวจากสถาบันการเงิน</t>
  </si>
  <si>
    <t>หนี้สินภาษีเงินได้รอการตัดบัญชี</t>
  </si>
  <si>
    <t>เงินประกันการเช่าและบริการ</t>
  </si>
  <si>
    <t>เงินให้กู้ยืมระยะยาวแก่กิจการที่เกี่ยวข้องกัน</t>
  </si>
  <si>
    <t>เงินกู้ยืมระยะสั้นจากกิจการที่เกี่ยวข้องกัน</t>
  </si>
  <si>
    <t>สินทรัพย์ภาษีเงินได้รอการตัดบัญชี</t>
  </si>
  <si>
    <t>เงินกู้ยืมระยะสั้นจากสถาบันการเงิน</t>
  </si>
  <si>
    <t>ขาดทุนจากการเปลี่ยนแปลงมูลค่ายุติธรรมของ</t>
  </si>
  <si>
    <t>ค่าใช้จ่ายในการขาย</t>
  </si>
  <si>
    <t>รวมกำไรเบ็ดเสร็จสำหรับงวด</t>
  </si>
  <si>
    <t>กระแสเงินสดสุทธิได้มาจาก (ใช้ไปใน) กิจกรรมจัดหาเงิน</t>
  </si>
  <si>
    <t>เงินสดและรายการเทียบเท่าเงินสดเพิ่มขึ้น (ลดลง) สุทธิ</t>
  </si>
  <si>
    <t>เงินสดและรายการเทียบเท่าเงินสด ณ 1 มกราคม</t>
  </si>
  <si>
    <t>เงินสดรับจากเงินกู้ยืมระยะสั้นจากสถาบันการเงิน</t>
  </si>
  <si>
    <t xml:space="preserve">    อสังหาริมทรัพย์เพื่อการลงทุน</t>
  </si>
  <si>
    <t>รายได้ค่าเช่าและค่าบริการรับล่วงหน้าส่วนที่รับรู้เป็นรายได้</t>
  </si>
  <si>
    <t>30 มิถุนายน</t>
  </si>
  <si>
    <t>วันที่ 30 มิถุนายน</t>
  </si>
  <si>
    <t>สำหรับงวดหกเดือนสิ้นสุด</t>
  </si>
  <si>
    <t>เงินสดจ่ายชำระคืนหุ้นกู้</t>
  </si>
  <si>
    <t>เงินสดและรายการเทียบเท่าเงินสด ณ 30 มิถุนายน</t>
  </si>
  <si>
    <t>เจ้าหนี้ผู้รับเหมาก่อสร้าง</t>
  </si>
  <si>
    <t>เงินสดจ่ายเพื่อชำระเงินกู้ยืมระยะสั้นจากสถาบันการเงิน</t>
  </si>
  <si>
    <t>สินทรัพย์ทางการเงินหมุนเวียนอื่น - เงินลงทุน</t>
  </si>
  <si>
    <t>เจ้าหนี้การค้าและเจ้าหนี้อื่น</t>
  </si>
  <si>
    <t>ส่วนของหนี้สินตามสัญญาเช่า</t>
  </si>
  <si>
    <t>หุ้นกู้ที่ถึงกำหนดชำระภายในหนึ่งปี</t>
  </si>
  <si>
    <t xml:space="preserve">   ที่ถึงกำหนดรับรู้เป็นรายได้ภายในหนึ่งปี</t>
  </si>
  <si>
    <t>ภาษีเงินได้นิติบุคคลค้างจ่าย</t>
  </si>
  <si>
    <t>หนี้สินตามสัญญาเช่า</t>
  </si>
  <si>
    <t xml:space="preserve">    (หุ้นสามัญจำนวน 6,535,484,202 หุ้น มูลค่า 1 บาทต่อหุ้น)</t>
  </si>
  <si>
    <t xml:space="preserve">    (หุ้นสามัญจำนวน 6,499,829,661 หุ้น มูลค่า 1 บาทต่อหุ้น)</t>
  </si>
  <si>
    <t>กำไรจากการเปลี่ยนแปลงมูลค่ายุติธรรมของ</t>
  </si>
  <si>
    <t>เงินสดรับจากการขายอสังหาริมทรัพย์เพื่อการลงทุน</t>
  </si>
  <si>
    <t>เงินสดรับชำระคืนเงินให้กู้ยืมระยะสั้นแก่กิจการที่เกี่ยวข้องกัน</t>
  </si>
  <si>
    <t>เงินสดจ่ายให้กู้ยืมระยะสั้นแก่กิจการที่เกี่ยวข้องกัน</t>
  </si>
  <si>
    <t>เงินสดจ่ายให้กู้ยืมระยะยาวแก่กิจการที่เกี่ยวข้องกัน</t>
  </si>
  <si>
    <t>รายได้ดอกเบี้ย</t>
  </si>
  <si>
    <t>เงินสดจ่ายชำระหนี้สินตามสัญญาเช่า</t>
  </si>
  <si>
    <t>กำไรจากกิจกรรมดำเนินงาน</t>
  </si>
  <si>
    <t>กำไรสำหรับงวด</t>
  </si>
  <si>
    <t>การแบ่งปันกำไร</t>
  </si>
  <si>
    <r>
      <t xml:space="preserve">กำไรต่อหุ้น </t>
    </r>
    <r>
      <rPr>
        <b/>
        <i/>
        <sz val="15"/>
        <rFont val="Angsana New"/>
        <family val="1"/>
      </rPr>
      <t>(บาท)</t>
    </r>
  </si>
  <si>
    <t>กำไรต่อหุ้นขั้นพื้นฐาน</t>
  </si>
  <si>
    <t>เงินสดรับจากการขายสินทรัพย์ทางการเงินหมุนเวียนอื่น - เงินลงทุนในตราสารหนี้</t>
  </si>
  <si>
    <t>เงินสดจ่ายเพื่อซื้อสินทรัพย์ทางการเงินหมุนเวียนอื่น - เงินลงทุนในตราสารหนี้</t>
  </si>
  <si>
    <t>ภาษีเงินได้รับคืน</t>
  </si>
  <si>
    <t>อสังหาริมทรัพย์พัฒนาเพื่อขาย</t>
  </si>
  <si>
    <t xml:space="preserve">   ในตราสารหนี้</t>
  </si>
  <si>
    <t>ที่ดิน อาคารและอุปกรณ์</t>
  </si>
  <si>
    <t xml:space="preserve">งบแสดงฐานะการเงิน  </t>
  </si>
  <si>
    <t xml:space="preserve">   ที่ถึงกำหนดชำระภายในหนึ่งปี</t>
  </si>
  <si>
    <t>ประมาณการหนี้สินไม่หมุนเวียนสำหรับ</t>
  </si>
  <si>
    <t xml:space="preserve">   ผลประโยชน์พนักงาน</t>
  </si>
  <si>
    <t>ทุนที่ออกและชำระแล้ว</t>
  </si>
  <si>
    <t xml:space="preserve">   ส่วนเกินมูลค่าหุ้นสามัญ</t>
  </si>
  <si>
    <t xml:space="preserve">   ส่วนปรับปรุงมูลค่าสินทรัพย์ที่ซื้อภายใต้</t>
  </si>
  <si>
    <t xml:space="preserve">      การควบคุมเดียวกันให้เป็นราคาตามบัญชี</t>
  </si>
  <si>
    <t xml:space="preserve">   ส่วนปรับปรุงทุนจากการซื้อธุรกิจแบบย้อนกลับ</t>
  </si>
  <si>
    <t xml:space="preserve">กำไรสะสม </t>
  </si>
  <si>
    <t>ทุนสำรองตามกฎหมาย</t>
  </si>
  <si>
    <t xml:space="preserve">รวมส่วนของผู้ถือหุ้น </t>
  </si>
  <si>
    <t>กำไรขาดทุนเบ็ดเสร็จอื่น</t>
  </si>
  <si>
    <t>รายการที่จะไม่ถูกจัดประเภทใหม่ไว้ในกำไรหรือขาดทุนในภายหลัง</t>
  </si>
  <si>
    <t>ผลขาดทุนจากการวัดมูลค่าใหม่ของผลประโยชน์พนักงานที่กำหนดไว้</t>
  </si>
  <si>
    <t>ผลกำไรจากเงินลงทุนในตราสารทุนที่กำหนดให้</t>
  </si>
  <si>
    <t>รวมรายการที่จะไม่ถูกจัดประเภทใหม่ไว้ในกำไรหรือขาดทุนในภายหลัง</t>
  </si>
  <si>
    <t>กำไรขาดทุนเบ็ดเสร็จอื่นสำหรับงวด - สุทธิจากภาษี</t>
  </si>
  <si>
    <t>กำไรเบ็ดเสร็จรวมสำหรับงวด</t>
  </si>
  <si>
    <t>การแบ่งปันกำไรเบ็ดเสร็จรวม</t>
  </si>
  <si>
    <t>รวมองค์</t>
  </si>
  <si>
    <t>ประกอบ</t>
  </si>
  <si>
    <t>มูลค่ายุติธรรม</t>
  </si>
  <si>
    <t>อื่นของ</t>
  </si>
  <si>
    <t xml:space="preserve">   กำไรขาดทุนเบ็ดเสร็จอื่น</t>
  </si>
  <si>
    <t>กำไรจากการขายเงินลงทุนในตราสารหนี้</t>
  </si>
  <si>
    <t>อสังหาริมทรัพย์พัฒนาเพื่อขายลดลงจากการโอนเป็นต้นทุนขาย</t>
  </si>
  <si>
    <t>อสังหาริมทรัพย์การพัฒนาเพื่อขาย</t>
  </si>
  <si>
    <t>ภาษีเงินได้จ่ายออก</t>
  </si>
  <si>
    <t>กลับรายการ (ขาดทุนจากการด้อยค่า) ซึ่งเป็นไปตาม TFRS 9</t>
  </si>
  <si>
    <t>ภาษีเงินได้ของรายการที่จะไม่ถูกจัดประเภทใหม่</t>
  </si>
  <si>
    <t>สินทรัพย์ทางการเงินไม่หมุนเวียนอื่น - เงินลงทุน</t>
  </si>
  <si>
    <t xml:space="preserve">   ในตราสารทุน</t>
  </si>
  <si>
    <t xml:space="preserve">    ที่ถึงกำหนดชำระภายในหนึ่งปี</t>
  </si>
  <si>
    <t xml:space="preserve">เงินรับล่วงหน้าจากลูกค้า  </t>
  </si>
  <si>
    <t>สำหรับงวดหกเดือนสิ้นสุดวันที่ 30 มิถุนายน 2565</t>
  </si>
  <si>
    <t>ยอดคงเหลือ ณ วันที่ 1 มกราคม 2565</t>
  </si>
  <si>
    <t>ยอดคงเหลือ ณ วันที่ 30 มิถุนายน 2565</t>
  </si>
  <si>
    <t>ส่วนแบ่งกำไร (ขาดทุน) ของบริษัทร่วมที่ใช้วิธีส่วนได้เสีย</t>
  </si>
  <si>
    <t>สำรองการ</t>
  </si>
  <si>
    <t>เปลี่ยนแปลงใน</t>
  </si>
  <si>
    <t>จ่ายผลประโยชน์พนักงาน</t>
  </si>
  <si>
    <t>หนี้สินไม่หมุนเวียนอื่น</t>
  </si>
  <si>
    <t>รวมกำไรขาดทุนเบ็ดเสร็จสำหรับงวด</t>
  </si>
  <si>
    <t xml:space="preserve">กระแสเงินสดสุทธิได้มาจาก (ใช้ไปใน) การดำเนินงาน </t>
  </si>
  <si>
    <t xml:space="preserve">กระแสเงินสดสุทธิได้มาจาก (ใช้ไปใน) กิจกรรมดำเนินงาน </t>
  </si>
  <si>
    <t>เงินรับล่วงหน้าจากลูกค้า</t>
  </si>
  <si>
    <t>ส่วนแบ่งขาดทุน (กำไร) ของบริษัทร่วมที่ใช้วิธีส่วนได้เสีย (สุทธิจากภาษี)</t>
  </si>
  <si>
    <t>ค่าใช้จ่ายภาษีเงินได้</t>
  </si>
  <si>
    <t>กำไรก่อนภาษีเงินได้</t>
  </si>
  <si>
    <t xml:space="preserve">                                        </t>
  </si>
  <si>
    <t>ลูกหนี้การค้า</t>
  </si>
  <si>
    <t>ลูกหนี้อื่น</t>
  </si>
  <si>
    <t xml:space="preserve">    3, 5</t>
  </si>
  <si>
    <t>2, 4, 5</t>
  </si>
  <si>
    <t>เงินกู้ยืมระยะยาวจากกิจการที่เกี่ยวข้องกัน</t>
  </si>
  <si>
    <t>สำหรับงวดหกเดือนสิ้นสุดวันที่ 30 มิถุนายน 2566</t>
  </si>
  <si>
    <t>ยอดคงเหลือ ณ วันที่ 1 มกราคม 2566</t>
  </si>
  <si>
    <t>ยอดคงเหลือ ณ วันที่ 30 มิถุนายน 2566</t>
  </si>
  <si>
    <t>รายการที่ไม่กระทบเงินสด</t>
  </si>
  <si>
    <t>เจ้าหนี้การค้าจากอสังหาริมทรัพย์ระหว่างพัฒนาเพื่อขายที่ยังไม่ได้ชำระเงิน</t>
  </si>
  <si>
    <t>เจ้าหนี้ผู้รับเหมาก่อสร้างที่ยังไม่ได้ชำระเงิน</t>
  </si>
  <si>
    <t>ต้นทุนการกู้ยืมที่เกี่ยวข้องกับการได้มาของสินทรัพย์</t>
  </si>
  <si>
    <t xml:space="preserve">    วัดมูลค่าด้วยมูลค่ายุติธรรมผ่านกำไรขาดทุนเบ็ดเสร็จอื่น</t>
  </si>
  <si>
    <t xml:space="preserve">    ไว้ในกำไรหรือขาดทุนในภายหลัง</t>
  </si>
  <si>
    <t>ทุนที่ออกและ</t>
  </si>
  <si>
    <t>(กลับรายการ) ผลขาดทุนจากการด้อยค่า</t>
  </si>
  <si>
    <t>เงินสดจ่ายเพื่อชำระเงินกู้ยืมระยะยาวจากกิจการที่เกี่ยวข้องกัน</t>
  </si>
  <si>
    <t>เงินสดรับจากเงินกู้ยืมระยะยาวจากสถาบันการเงิน</t>
  </si>
  <si>
    <t>เงินสดรับจากเงินกู้ยืมระยะยาวจากกิจการที่เกี่ยวข้องกัน</t>
  </si>
  <si>
    <t>เงินสดจ่ายเพื่อซื้อสินทรัพย์ไม่มีตัวตน</t>
  </si>
  <si>
    <t>ขาดทุนจากการเปลี่ยนแปลงมูลค่ายุติธรรมของอสังหาริมทรัพย์เพื่อการลงทุน</t>
  </si>
  <si>
    <t>กระแสเงินสดสุทธิได้มาจาก (ใช้ไปใน) กิจกรรมลงทุน</t>
  </si>
  <si>
    <t>ขาดทุน (กำไร) จากการปรับมูลค่ายุติธรรม - เงินลงทุนในตราสารหนี้</t>
  </si>
  <si>
    <t>ค่าใช้จ่าย (รายได้) ภาษีเงินได้</t>
  </si>
  <si>
    <t>กลับรายการขาดทุนจากการด้อยค่าซึ่งเป็นไปตาม TFRS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</si>
</sst>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#,##0\ ;\(#,##0\)"/>
    <numFmt numFmtId="166" formatCode="#,##0.00\ ;\(#,##0.00\)"/>
    <numFmt numFmtId="167" formatCode="_(* #,##0_);_(* \(#,##0\);_(* &quot;-&quot;??_);_(@_)"/>
    <numFmt numFmtId="168" formatCode="#,##0.000\ ;\(#,##0.000\)"/>
    <numFmt numFmtId="169" formatCode="_(* #,##0.000_);_(* \(#,##0.000\);_(* &quot;-&quot;??_);_(@_)"/>
  </numFmts>
  <fonts count="23">
    <font>
      <sz val="16"/>
      <name val="Angsana New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6"/>
      <name val="Angsana New"/>
      <family val="1"/>
    </font>
    <font>
      <b/>
      <sz val="16"/>
      <name val="Angsana New"/>
      <family val="1"/>
    </font>
    <font>
      <i/>
      <sz val="16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sz val="15"/>
      <name val="Angsana New"/>
      <family val="1"/>
    </font>
    <font>
      <b/>
      <i/>
      <sz val="15"/>
      <name val="Angsana New"/>
      <family val="1"/>
    </font>
    <font>
      <sz val="15"/>
      <color indexed="8"/>
      <name val="Angsana New"/>
      <family val="1"/>
    </font>
    <font>
      <i/>
      <sz val="15"/>
      <color indexed="8"/>
      <name val="Angsana New"/>
      <family val="1"/>
    </font>
    <font>
      <u/>
      <sz val="15"/>
      <name val="Angsana New"/>
      <family val="1"/>
    </font>
    <font>
      <sz val="11"/>
      <color theme="1"/>
      <name val="Calibri"/>
      <family val="2"/>
      <scheme val="minor"/>
    </font>
    <font>
      <sz val="14"/>
      <name val="AngsanaUPC"/>
      <family val="1"/>
      <charset val="222"/>
    </font>
    <font>
      <sz val="10"/>
      <name val="ApFont"/>
    </font>
    <font>
      <i/>
      <u/>
      <sz val="15"/>
      <name val="Angsana New"/>
      <family val="1"/>
    </font>
    <font>
      <sz val="10"/>
      <color theme="1"/>
      <name val="Arial"/>
      <family val="2"/>
    </font>
    <font>
      <sz val="15"/>
      <color theme="1"/>
      <name val="Angsana New"/>
      <family val="1"/>
    </font>
    <font>
      <b/>
      <sz val="15"/>
      <color theme="1"/>
      <name val="Angsana New"/>
      <family val="1"/>
    </font>
    <font>
      <sz val="15"/>
      <color theme="0"/>
      <name val="Angsana New"/>
      <family val="1"/>
    </font>
    <font>
      <b/>
      <i/>
      <sz val="15"/>
      <color theme="1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7">
    <xf numFmtId="0" fontId="0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43" fontId="3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" fillId="0" borderId="0"/>
    <xf numFmtId="0" fontId="16" fillId="0" borderId="0"/>
    <xf numFmtId="0" fontId="18" fillId="0" borderId="0"/>
    <xf numFmtId="0" fontId="1" fillId="0" borderId="0"/>
    <xf numFmtId="0" fontId="1" fillId="0" borderId="0"/>
    <xf numFmtId="43" fontId="18" fillId="0" borderId="0" applyFont="0" applyFill="0" applyBorder="0" applyAlignment="0" applyProtection="0"/>
  </cellStyleXfs>
  <cellXfs count="215">
    <xf numFmtId="0" fontId="0" fillId="0" borderId="0" xfId="0"/>
    <xf numFmtId="0" fontId="9" fillId="0" borderId="0" xfId="0" applyFont="1" applyFill="1" applyBorder="1" applyAlignment="1"/>
    <xf numFmtId="0" fontId="7" fillId="0" borderId="0" xfId="0" applyFont="1" applyFill="1" applyAlignment="1">
      <alignment horizontal="left"/>
    </xf>
    <xf numFmtId="0" fontId="9" fillId="0" borderId="0" xfId="0" applyFont="1" applyFill="1" applyAlignment="1">
      <alignment horizontal="right"/>
    </xf>
    <xf numFmtId="37" fontId="9" fillId="0" borderId="0" xfId="0" applyNumberFormat="1" applyFont="1" applyFill="1" applyAlignment="1">
      <alignment horizontal="right"/>
    </xf>
    <xf numFmtId="0" fontId="10" fillId="0" borderId="0" xfId="0" applyFont="1" applyFill="1" applyAlignment="1">
      <alignment horizontal="left"/>
    </xf>
    <xf numFmtId="165" fontId="9" fillId="0" borderId="0" xfId="0" applyNumberFormat="1" applyFont="1" applyFill="1" applyAlignment="1">
      <alignment horizontal="right"/>
    </xf>
    <xf numFmtId="165" fontId="9" fillId="0" borderId="0" xfId="0" applyNumberFormat="1" applyFont="1" applyFill="1" applyBorder="1" applyAlignment="1">
      <alignment horizontal="right"/>
    </xf>
    <xf numFmtId="165" fontId="7" fillId="0" borderId="0" xfId="0" applyNumberFormat="1" applyFont="1" applyFill="1" applyBorder="1" applyAlignment="1">
      <alignment horizontal="right"/>
    </xf>
    <xf numFmtId="165" fontId="7" fillId="0" borderId="3" xfId="0" applyNumberFormat="1" applyFont="1" applyFill="1" applyBorder="1" applyAlignment="1">
      <alignment horizontal="right"/>
    </xf>
    <xf numFmtId="165" fontId="7" fillId="0" borderId="0" xfId="0" applyNumberFormat="1" applyFont="1" applyFill="1" applyAlignment="1">
      <alignment horizontal="right"/>
    </xf>
    <xf numFmtId="0" fontId="7" fillId="0" borderId="0" xfId="0" applyFont="1" applyFill="1" applyAlignment="1"/>
    <xf numFmtId="0" fontId="5" fillId="0" borderId="0" xfId="0" applyFont="1" applyFill="1" applyAlignment="1"/>
    <xf numFmtId="167" fontId="7" fillId="0" borderId="0" xfId="0" applyNumberFormat="1" applyFont="1" applyFill="1" applyAlignment="1">
      <alignment horizontal="center"/>
    </xf>
    <xf numFmtId="0" fontId="8" fillId="0" borderId="0" xfId="0" applyFont="1" applyFill="1" applyAlignment="1"/>
    <xf numFmtId="0" fontId="9" fillId="0" borderId="0" xfId="0" applyFont="1" applyFill="1"/>
    <xf numFmtId="165" fontId="7" fillId="0" borderId="4" xfId="0" applyNumberFormat="1" applyFont="1" applyFill="1" applyBorder="1" applyAlignment="1">
      <alignment horizontal="right"/>
    </xf>
    <xf numFmtId="0" fontId="7" fillId="0" borderId="0" xfId="0" applyFont="1" applyFill="1" applyAlignment="1">
      <alignment wrapText="1"/>
    </xf>
    <xf numFmtId="0" fontId="7" fillId="0" borderId="0" xfId="0" applyFont="1" applyFill="1" applyBorder="1" applyAlignment="1">
      <alignment wrapText="1"/>
    </xf>
    <xf numFmtId="37" fontId="9" fillId="0" borderId="0" xfId="0" applyNumberFormat="1" applyFont="1" applyFill="1" applyBorder="1" applyAlignment="1"/>
    <xf numFmtId="165" fontId="9" fillId="0" borderId="0" xfId="0" applyNumberFormat="1" applyFont="1" applyFill="1" applyAlignment="1"/>
    <xf numFmtId="167" fontId="9" fillId="0" borderId="0" xfId="1" applyNumberFormat="1" applyFont="1" applyFill="1" applyAlignment="1">
      <alignment horizontal="right"/>
    </xf>
    <xf numFmtId="167" fontId="9" fillId="0" borderId="0" xfId="1" applyNumberFormat="1" applyFont="1" applyFill="1" applyAlignment="1"/>
    <xf numFmtId="0" fontId="5" fillId="0" borderId="0" xfId="0" applyFont="1" applyFill="1" applyAlignment="1">
      <alignment horizontal="left"/>
    </xf>
    <xf numFmtId="167" fontId="9" fillId="0" borderId="0" xfId="1" applyNumberFormat="1" applyFont="1" applyFill="1" applyBorder="1" applyAlignment="1"/>
    <xf numFmtId="49" fontId="10" fillId="0" borderId="0" xfId="0" applyNumberFormat="1" applyFont="1" applyFill="1" applyAlignment="1"/>
    <xf numFmtId="49" fontId="8" fillId="0" borderId="0" xfId="0" applyNumberFormat="1" applyFont="1" applyFill="1" applyAlignment="1"/>
    <xf numFmtId="49" fontId="9" fillId="0" borderId="0" xfId="0" applyNumberFormat="1" applyFont="1" applyFill="1" applyAlignment="1"/>
    <xf numFmtId="167" fontId="9" fillId="0" borderId="0" xfId="1" applyNumberFormat="1" applyFont="1" applyFill="1" applyAlignment="1">
      <alignment horizontal="center"/>
    </xf>
    <xf numFmtId="37" fontId="9" fillId="0" borderId="0" xfId="0" applyNumberFormat="1" applyFont="1" applyFill="1" applyBorder="1" applyAlignment="1">
      <alignment horizontal="right"/>
    </xf>
    <xf numFmtId="49" fontId="7" fillId="0" borderId="0" xfId="0" applyNumberFormat="1" applyFont="1" applyFill="1" applyAlignment="1"/>
    <xf numFmtId="167" fontId="9" fillId="0" borderId="0" xfId="0" applyNumberFormat="1" applyFont="1" applyFill="1" applyAlignment="1"/>
    <xf numFmtId="49" fontId="9" fillId="0" borderId="0" xfId="0" applyNumberFormat="1" applyFont="1" applyFill="1" applyBorder="1" applyAlignment="1"/>
    <xf numFmtId="167" fontId="9" fillId="0" borderId="5" xfId="1" applyNumberFormat="1" applyFont="1" applyFill="1" applyBorder="1" applyAlignment="1"/>
    <xf numFmtId="9" fontId="9" fillId="0" borderId="0" xfId="7" applyFont="1" applyFill="1" applyAlignment="1">
      <alignment horizontal="right"/>
    </xf>
    <xf numFmtId="10" fontId="9" fillId="0" borderId="0" xfId="7" applyNumberFormat="1" applyFont="1" applyFill="1" applyAlignment="1"/>
    <xf numFmtId="0" fontId="9" fillId="0" borderId="0" xfId="0" applyFont="1" applyFill="1" applyAlignment="1">
      <alignment wrapText="1"/>
    </xf>
    <xf numFmtId="166" fontId="9" fillId="0" borderId="0" xfId="0" applyNumberFormat="1" applyFont="1" applyFill="1" applyBorder="1" applyAlignment="1">
      <alignment horizontal="right"/>
    </xf>
    <xf numFmtId="0" fontId="9" fillId="0" borderId="0" xfId="0" applyFont="1" applyFill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horizontal="center" vertical="top"/>
    </xf>
    <xf numFmtId="0" fontId="7" fillId="0" borderId="0" xfId="0" applyFont="1" applyFill="1" applyAlignment="1">
      <alignment horizontal="left" vertical="top" wrapText="1"/>
    </xf>
    <xf numFmtId="167" fontId="9" fillId="0" borderId="0" xfId="1" quotePrefix="1" applyNumberFormat="1" applyFont="1" applyFill="1" applyAlignment="1">
      <alignment horizontal="center"/>
    </xf>
    <xf numFmtId="43" fontId="9" fillId="0" borderId="0" xfId="1" quotePrefix="1" applyFont="1" applyFill="1" applyBorder="1" applyAlignment="1">
      <alignment horizontal="center"/>
    </xf>
    <xf numFmtId="0" fontId="7" fillId="0" borderId="0" xfId="0" applyFont="1" applyFill="1" applyAlignment="1">
      <alignment vertical="top" wrapText="1"/>
    </xf>
    <xf numFmtId="167" fontId="9" fillId="0" borderId="0" xfId="0" applyNumberFormat="1" applyFont="1" applyFill="1" applyBorder="1" applyAlignment="1">
      <alignment horizontal="right"/>
    </xf>
    <xf numFmtId="167" fontId="7" fillId="0" borderId="0" xfId="0" applyNumberFormat="1" applyFont="1" applyFill="1" applyBorder="1" applyAlignment="1">
      <alignment horizontal="right"/>
    </xf>
    <xf numFmtId="167" fontId="9" fillId="0" borderId="0" xfId="1" quotePrefix="1" applyNumberFormat="1" applyFont="1" applyFill="1" applyBorder="1" applyAlignment="1">
      <alignment horizontal="center"/>
    </xf>
    <xf numFmtId="167" fontId="7" fillId="0" borderId="2" xfId="1" quotePrefix="1" applyNumberFormat="1" applyFont="1" applyFill="1" applyBorder="1" applyAlignment="1">
      <alignment horizontal="center"/>
    </xf>
    <xf numFmtId="0" fontId="8" fillId="0" borderId="0" xfId="0" applyFont="1" applyFill="1"/>
    <xf numFmtId="43" fontId="13" fillId="0" borderId="0" xfId="1" applyFont="1" applyFill="1" applyBorder="1" applyAlignment="1">
      <alignment horizontal="right"/>
    </xf>
    <xf numFmtId="43" fontId="7" fillId="0" borderId="0" xfId="1" applyFont="1" applyFill="1" applyBorder="1" applyAlignment="1">
      <alignment horizontal="right"/>
    </xf>
    <xf numFmtId="43" fontId="9" fillId="0" borderId="0" xfId="1" applyNumberFormat="1" applyFont="1" applyFill="1" applyAlignment="1">
      <alignment horizontal="right"/>
    </xf>
    <xf numFmtId="167" fontId="9" fillId="0" borderId="0" xfId="0" applyNumberFormat="1" applyFont="1" applyFill="1" applyAlignment="1">
      <alignment horizontal="right"/>
    </xf>
    <xf numFmtId="10" fontId="9" fillId="0" borderId="0" xfId="7" applyNumberFormat="1" applyFont="1" applyFill="1" applyBorder="1" applyAlignment="1"/>
    <xf numFmtId="49" fontId="8" fillId="0" borderId="0" xfId="0" applyNumberFormat="1" applyFont="1" applyFill="1" applyAlignment="1">
      <alignment horizontal="center"/>
    </xf>
    <xf numFmtId="49" fontId="9" fillId="0" borderId="0" xfId="0" applyNumberFormat="1" applyFont="1" applyFill="1" applyAlignment="1">
      <alignment horizontal="center"/>
    </xf>
    <xf numFmtId="43" fontId="9" fillId="0" borderId="1" xfId="1" applyFont="1" applyFill="1" applyBorder="1" applyAlignment="1">
      <alignment horizontal="right"/>
    </xf>
    <xf numFmtId="167" fontId="9" fillId="0" borderId="1" xfId="0" applyNumberFormat="1" applyFont="1" applyFill="1" applyBorder="1" applyAlignment="1">
      <alignment horizontal="right"/>
    </xf>
    <xf numFmtId="167" fontId="9" fillId="0" borderId="0" xfId="1" applyNumberFormat="1" applyFont="1" applyFill="1" applyBorder="1" applyAlignment="1">
      <alignment horizontal="right"/>
    </xf>
    <xf numFmtId="165" fontId="7" fillId="0" borderId="1" xfId="8" applyNumberFormat="1" applyFont="1" applyFill="1" applyBorder="1" applyAlignment="1">
      <alignment horizontal="right"/>
    </xf>
    <xf numFmtId="165" fontId="7" fillId="0" borderId="2" xfId="8" applyNumberFormat="1" applyFont="1" applyFill="1" applyBorder="1" applyAlignment="1">
      <alignment horizontal="right"/>
    </xf>
    <xf numFmtId="165" fontId="7" fillId="0" borderId="4" xfId="8" applyNumberFormat="1" applyFont="1" applyFill="1" applyBorder="1" applyAlignment="1">
      <alignment horizontal="right"/>
    </xf>
    <xf numFmtId="0" fontId="9" fillId="0" borderId="0" xfId="8" applyFont="1" applyFill="1" applyAlignment="1"/>
    <xf numFmtId="0" fontId="9" fillId="0" borderId="0" xfId="8" applyFont="1" applyFill="1" applyBorder="1" applyAlignment="1"/>
    <xf numFmtId="3" fontId="7" fillId="0" borderId="0" xfId="8" applyNumberFormat="1" applyFont="1" applyFill="1" applyBorder="1" applyAlignment="1">
      <alignment wrapText="1"/>
    </xf>
    <xf numFmtId="168" fontId="9" fillId="0" borderId="3" xfId="8" applyNumberFormat="1" applyFont="1" applyFill="1" applyBorder="1" applyAlignment="1">
      <alignment horizontal="right"/>
    </xf>
    <xf numFmtId="167" fontId="9" fillId="0" borderId="0" xfId="8" applyNumberFormat="1" applyFont="1" applyFill="1" applyAlignment="1"/>
    <xf numFmtId="165" fontId="9" fillId="0" borderId="1" xfId="8" applyNumberFormat="1" applyFont="1" applyFill="1" applyBorder="1" applyAlignment="1">
      <alignment horizontal="right"/>
    </xf>
    <xf numFmtId="167" fontId="9" fillId="0" borderId="0" xfId="9" applyNumberFormat="1" applyFont="1" applyFill="1" applyAlignment="1"/>
    <xf numFmtId="37" fontId="9" fillId="0" borderId="0" xfId="0" applyNumberFormat="1" applyFont="1" applyFill="1" applyAlignment="1">
      <alignment horizontal="center"/>
    </xf>
    <xf numFmtId="0" fontId="9" fillId="0" borderId="0" xfId="6" applyFont="1" applyFill="1" applyAlignment="1"/>
    <xf numFmtId="167" fontId="9" fillId="0" borderId="0" xfId="1" quotePrefix="1" applyNumberFormat="1" applyFont="1" applyFill="1" applyBorder="1" applyAlignment="1">
      <alignment horizontal="right"/>
    </xf>
    <xf numFmtId="167" fontId="7" fillId="0" borderId="2" xfId="0" applyNumberFormat="1" applyFont="1" applyFill="1" applyBorder="1" applyAlignment="1">
      <alignment horizontal="right"/>
    </xf>
    <xf numFmtId="167" fontId="7" fillId="0" borderId="3" xfId="0" applyNumberFormat="1" applyFont="1" applyFill="1" applyBorder="1" applyAlignment="1">
      <alignment horizontal="right"/>
    </xf>
    <xf numFmtId="167" fontId="9" fillId="0" borderId="1" xfId="8" applyNumberFormat="1" applyFont="1" applyFill="1" applyBorder="1" applyAlignment="1"/>
    <xf numFmtId="0" fontId="9" fillId="0" borderId="0" xfId="0" applyFont="1" applyFill="1" applyAlignment="1"/>
    <xf numFmtId="167" fontId="7" fillId="0" borderId="0" xfId="1" quotePrefix="1" applyNumberFormat="1" applyFont="1" applyFill="1" applyBorder="1" applyAlignment="1">
      <alignment horizontal="center"/>
    </xf>
    <xf numFmtId="43" fontId="9" fillId="0" borderId="0" xfId="1" applyFont="1" applyFill="1" applyAlignment="1">
      <alignment horizontal="center" vertical="top"/>
    </xf>
    <xf numFmtId="43" fontId="9" fillId="0" borderId="0" xfId="1" applyFont="1" applyFill="1" applyAlignment="1">
      <alignment horizontal="right" vertical="top"/>
    </xf>
    <xf numFmtId="43" fontId="9" fillId="0" borderId="1" xfId="1" applyFont="1" applyFill="1" applyBorder="1" applyAlignment="1">
      <alignment horizontal="center" vertical="top"/>
    </xf>
    <xf numFmtId="167" fontId="7" fillId="0" borderId="2" xfId="1" applyNumberFormat="1" applyFont="1" applyFill="1" applyBorder="1" applyAlignment="1">
      <alignment horizontal="right"/>
    </xf>
    <xf numFmtId="167" fontId="7" fillId="0" borderId="4" xfId="1" applyNumberFormat="1" applyFont="1" applyFill="1" applyBorder="1" applyAlignment="1">
      <alignment horizontal="right"/>
    </xf>
    <xf numFmtId="167" fontId="7" fillId="0" borderId="0" xfId="1" applyNumberFormat="1" applyFont="1" applyFill="1" applyBorder="1" applyAlignment="1">
      <alignment horizontal="right"/>
    </xf>
    <xf numFmtId="167" fontId="7" fillId="0" borderId="0" xfId="1" quotePrefix="1" applyNumberFormat="1" applyFont="1" applyFill="1" applyAlignment="1">
      <alignment horizontal="center"/>
    </xf>
    <xf numFmtId="0" fontId="9" fillId="0" borderId="0" xfId="0" applyFont="1" applyFill="1" applyBorder="1" applyAlignment="1">
      <alignment horizontal="center"/>
    </xf>
    <xf numFmtId="167" fontId="7" fillId="0" borderId="0" xfId="1" applyNumberFormat="1" applyFont="1" applyFill="1" applyAlignment="1">
      <alignment horizontal="right"/>
    </xf>
    <xf numFmtId="167" fontId="8" fillId="0" borderId="0" xfId="0" applyNumberFormat="1" applyFont="1" applyFill="1" applyAlignment="1">
      <alignment horizontal="center"/>
    </xf>
    <xf numFmtId="49" fontId="9" fillId="0" borderId="0" xfId="0" applyNumberFormat="1" applyFont="1" applyFill="1"/>
    <xf numFmtId="43" fontId="9" fillId="0" borderId="0" xfId="1" applyFont="1" applyFill="1" applyAlignment="1">
      <alignment horizontal="center"/>
    </xf>
    <xf numFmtId="43" fontId="9" fillId="0" borderId="0" xfId="1" quotePrefix="1" applyFont="1" applyFill="1" applyAlignment="1">
      <alignment horizontal="center"/>
    </xf>
    <xf numFmtId="43" fontId="7" fillId="0" borderId="2" xfId="1" quotePrefix="1" applyFont="1" applyFill="1" applyBorder="1" applyAlignment="1">
      <alignment horizontal="center"/>
    </xf>
    <xf numFmtId="43" fontId="7" fillId="0" borderId="0" xfId="1" quotePrefix="1" applyFont="1" applyFill="1" applyAlignment="1">
      <alignment horizontal="center"/>
    </xf>
    <xf numFmtId="43" fontId="9" fillId="0" borderId="0" xfId="1" applyFont="1" applyFill="1" applyBorder="1" applyAlignment="1"/>
    <xf numFmtId="43" fontId="9" fillId="0" borderId="0" xfId="1" applyFont="1" applyFill="1" applyAlignment="1">
      <alignment horizontal="right"/>
    </xf>
    <xf numFmtId="43" fontId="9" fillId="0" borderId="0" xfId="7" applyNumberFormat="1" applyFont="1" applyFill="1" applyAlignment="1"/>
    <xf numFmtId="0" fontId="9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167" fontId="9" fillId="0" borderId="0" xfId="1" applyNumberFormat="1" applyFont="1" applyFill="1" applyAlignment="1">
      <alignment horizontal="right" vertical="top"/>
    </xf>
    <xf numFmtId="0" fontId="9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11" fillId="0" borderId="0" xfId="0" applyFont="1" applyFill="1" applyAlignment="1">
      <alignment horizontal="center" wrapText="1"/>
    </xf>
    <xf numFmtId="0" fontId="12" fillId="0" borderId="0" xfId="0" applyFont="1" applyFill="1" applyAlignment="1">
      <alignment wrapText="1"/>
    </xf>
    <xf numFmtId="0" fontId="11" fillId="0" borderId="0" xfId="0" applyFont="1" applyFill="1" applyAlignment="1">
      <alignment horizontal="center"/>
    </xf>
    <xf numFmtId="0" fontId="7" fillId="0" borderId="0" xfId="0" applyFont="1" applyFill="1" applyAlignment="1">
      <alignment horizontal="left" wrapText="1"/>
    </xf>
    <xf numFmtId="0" fontId="9" fillId="0" borderId="0" xfId="0" applyFont="1" applyAlignment="1">
      <alignment horizontal="center" vertical="top" wrapText="1"/>
    </xf>
    <xf numFmtId="0" fontId="9" fillId="0" borderId="0" xfId="0" applyFont="1" applyFill="1" applyAlignment="1">
      <alignment horizontal="left"/>
    </xf>
    <xf numFmtId="43" fontId="9" fillId="0" borderId="0" xfId="1" applyFont="1" applyFill="1" applyAlignment="1"/>
    <xf numFmtId="165" fontId="7" fillId="0" borderId="0" xfId="0" applyNumberFormat="1" applyFont="1" applyAlignment="1">
      <alignment horizontal="right"/>
    </xf>
    <xf numFmtId="167" fontId="9" fillId="0" borderId="1" xfId="1" applyNumberFormat="1" applyFont="1" applyFill="1" applyBorder="1" applyAlignment="1">
      <alignment horizontal="right" vertical="top"/>
    </xf>
    <xf numFmtId="0" fontId="9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12" fillId="0" borderId="0" xfId="0" applyFont="1" applyFill="1" applyBorder="1" applyAlignment="1">
      <alignment horizontal="center" vertical="top" wrapText="1"/>
    </xf>
    <xf numFmtId="169" fontId="9" fillId="0" borderId="3" xfId="1" applyNumberFormat="1" applyFont="1" applyFill="1" applyBorder="1" applyAlignment="1">
      <alignment horizontal="right"/>
    </xf>
    <xf numFmtId="0" fontId="9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0" fontId="12" fillId="0" borderId="0" xfId="0" applyFont="1" applyFill="1" applyBorder="1" applyAlignment="1">
      <alignment horizontal="center" vertical="top" wrapText="1"/>
    </xf>
    <xf numFmtId="37" fontId="5" fillId="0" borderId="0" xfId="13" applyNumberFormat="1" applyFont="1" applyAlignment="1">
      <alignment horizontal="left" vertical="top"/>
    </xf>
    <xf numFmtId="37" fontId="6" fillId="0" borderId="0" xfId="13" applyNumberFormat="1" applyFont="1" applyAlignment="1">
      <alignment horizontal="centerContinuous" vertical="top"/>
    </xf>
    <xf numFmtId="38" fontId="4" fillId="0" borderId="0" xfId="13" applyNumberFormat="1" applyFont="1" applyAlignment="1">
      <alignment horizontal="centerContinuous" vertical="top"/>
    </xf>
    <xf numFmtId="37" fontId="4" fillId="0" borderId="0" xfId="13" applyNumberFormat="1" applyFont="1" applyAlignment="1">
      <alignment horizontal="centerContinuous" vertical="top"/>
    </xf>
    <xf numFmtId="167" fontId="4" fillId="0" borderId="0" xfId="16" applyNumberFormat="1" applyFont="1" applyFill="1" applyAlignment="1">
      <alignment horizontal="centerContinuous" vertical="top"/>
    </xf>
    <xf numFmtId="37" fontId="4" fillId="0" borderId="0" xfId="13" applyNumberFormat="1" applyFont="1" applyAlignment="1">
      <alignment vertical="top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7" fontId="7" fillId="0" borderId="0" xfId="13" applyNumberFormat="1" applyFont="1" applyAlignment="1">
      <alignment horizontal="left" vertical="top"/>
    </xf>
    <xf numFmtId="37" fontId="9" fillId="0" borderId="0" xfId="13" applyNumberFormat="1" applyFont="1" applyAlignment="1">
      <alignment vertical="top"/>
    </xf>
    <xf numFmtId="37" fontId="7" fillId="0" borderId="0" xfId="13" applyNumberFormat="1" applyFont="1" applyAlignment="1">
      <alignment vertical="top"/>
    </xf>
    <xf numFmtId="37" fontId="10" fillId="0" borderId="0" xfId="13" applyNumberFormat="1" applyFont="1" applyAlignment="1">
      <alignment horizontal="center" vertical="top"/>
    </xf>
    <xf numFmtId="37" fontId="8" fillId="0" borderId="0" xfId="13" applyNumberFormat="1" applyFont="1" applyAlignment="1">
      <alignment horizontal="center" vertical="top"/>
    </xf>
    <xf numFmtId="37" fontId="17" fillId="0" borderId="0" xfId="13" applyNumberFormat="1" applyFont="1" applyAlignment="1">
      <alignment horizontal="center" vertical="top"/>
    </xf>
    <xf numFmtId="37" fontId="10" fillId="0" borderId="0" xfId="13" applyNumberFormat="1" applyFont="1" applyAlignment="1">
      <alignment vertical="top"/>
    </xf>
    <xf numFmtId="38" fontId="9" fillId="0" borderId="0" xfId="13" applyNumberFormat="1" applyFont="1" applyAlignment="1">
      <alignment vertical="top"/>
    </xf>
    <xf numFmtId="167" fontId="9" fillId="0" borderId="0" xfId="16" applyNumberFormat="1" applyFont="1" applyFill="1" applyAlignment="1">
      <alignment vertical="top"/>
    </xf>
    <xf numFmtId="37" fontId="9" fillId="0" borderId="0" xfId="13" quotePrefix="1" applyNumberFormat="1" applyFont="1" applyAlignment="1">
      <alignment horizontal="left" vertical="top"/>
    </xf>
    <xf numFmtId="41" fontId="9" fillId="0" borderId="0" xfId="13" applyNumberFormat="1" applyFont="1" applyAlignment="1">
      <alignment horizontal="center" vertical="top"/>
    </xf>
    <xf numFmtId="41" fontId="9" fillId="0" borderId="0" xfId="16" applyNumberFormat="1" applyFont="1" applyFill="1" applyAlignment="1">
      <alignment horizontal="center" vertical="top"/>
    </xf>
    <xf numFmtId="37" fontId="9" fillId="0" borderId="0" xfId="13" applyNumberFormat="1" applyFont="1" applyAlignment="1">
      <alignment horizontal="left" vertical="top"/>
    </xf>
    <xf numFmtId="41" fontId="9" fillId="0" borderId="0" xfId="13" applyNumberFormat="1" applyFont="1" applyAlignment="1">
      <alignment horizontal="right" vertical="top"/>
    </xf>
    <xf numFmtId="43" fontId="9" fillId="0" borderId="0" xfId="16" applyFont="1" applyFill="1" applyAlignment="1">
      <alignment horizontal="right" vertical="top"/>
    </xf>
    <xf numFmtId="37" fontId="8" fillId="0" borderId="0" xfId="13" applyNumberFormat="1" applyFont="1" applyAlignment="1">
      <alignment horizontal="left" vertical="top"/>
    </xf>
    <xf numFmtId="41" fontId="7" fillId="0" borderId="2" xfId="13" applyNumberFormat="1" applyFont="1" applyBorder="1" applyAlignment="1">
      <alignment horizontal="center" vertical="top"/>
    </xf>
    <xf numFmtId="41" fontId="7" fillId="0" borderId="0" xfId="13" applyNumberFormat="1" applyFont="1" applyAlignment="1">
      <alignment horizontal="center" vertical="top"/>
    </xf>
    <xf numFmtId="41" fontId="7" fillId="0" borderId="0" xfId="16" applyNumberFormat="1" applyFont="1" applyFill="1" applyBorder="1" applyAlignment="1">
      <alignment horizontal="center" vertical="top"/>
    </xf>
    <xf numFmtId="41" fontId="7" fillId="0" borderId="3" xfId="13" applyNumberFormat="1" applyFont="1" applyBorder="1" applyAlignment="1">
      <alignment horizontal="center" vertical="top"/>
    </xf>
    <xf numFmtId="167" fontId="9" fillId="0" borderId="0" xfId="16" applyNumberFormat="1" applyFont="1" applyFill="1" applyAlignment="1">
      <alignment horizontal="center" vertical="top"/>
    </xf>
    <xf numFmtId="167" fontId="9" fillId="0" borderId="0" xfId="16" applyNumberFormat="1" applyFont="1" applyFill="1" applyBorder="1" applyAlignment="1">
      <alignment horizontal="center" vertical="top"/>
    </xf>
    <xf numFmtId="41" fontId="9" fillId="0" borderId="1" xfId="13" applyNumberFormat="1" applyFont="1" applyBorder="1" applyAlignment="1">
      <alignment horizontal="right" vertical="top"/>
    </xf>
    <xf numFmtId="41" fontId="7" fillId="0" borderId="1" xfId="13" applyNumberFormat="1" applyFont="1" applyBorder="1" applyAlignment="1">
      <alignment horizontal="center" vertical="top"/>
    </xf>
    <xf numFmtId="41" fontId="7" fillId="0" borderId="0" xfId="13" applyNumberFormat="1" applyFont="1" applyAlignment="1">
      <alignment horizontal="right" vertical="top"/>
    </xf>
    <xf numFmtId="0" fontId="8" fillId="0" borderId="0" xfId="13" applyFont="1" applyAlignment="1">
      <alignment horizontal="center" vertical="top"/>
    </xf>
    <xf numFmtId="37" fontId="8" fillId="0" borderId="0" xfId="13" applyNumberFormat="1" applyFont="1" applyAlignment="1">
      <alignment vertical="top"/>
    </xf>
    <xf numFmtId="41" fontId="9" fillId="0" borderId="3" xfId="13" applyNumberFormat="1" applyFont="1" applyBorder="1" applyAlignment="1">
      <alignment horizontal="center" vertical="top"/>
    </xf>
    <xf numFmtId="37" fontId="9" fillId="0" borderId="0" xfId="13" applyNumberFormat="1" applyFont="1" applyAlignment="1">
      <alignment horizontal="left" vertical="top" indent="1"/>
    </xf>
    <xf numFmtId="41" fontId="19" fillId="0" borderId="0" xfId="13" applyNumberFormat="1" applyFont="1" applyAlignment="1">
      <alignment horizontal="center" vertical="top"/>
    </xf>
    <xf numFmtId="41" fontId="19" fillId="0" borderId="0" xfId="16" applyNumberFormat="1" applyFont="1" applyFill="1" applyAlignment="1">
      <alignment horizontal="center" vertical="top"/>
    </xf>
    <xf numFmtId="43" fontId="9" fillId="0" borderId="0" xfId="16" applyFont="1" applyFill="1" applyAlignment="1">
      <alignment horizontal="center" vertical="top"/>
    </xf>
    <xf numFmtId="43" fontId="9" fillId="0" borderId="0" xfId="16" applyFont="1" applyFill="1" applyBorder="1" applyAlignment="1">
      <alignment horizontal="center" vertical="top"/>
    </xf>
    <xf numFmtId="37" fontId="19" fillId="0" borderId="0" xfId="13" applyNumberFormat="1" applyFont="1" applyAlignment="1">
      <alignment vertical="top"/>
    </xf>
    <xf numFmtId="37" fontId="9" fillId="0" borderId="0" xfId="13" applyNumberFormat="1" applyFont="1" applyAlignment="1">
      <alignment horizontal="left" vertical="top" indent="2"/>
    </xf>
    <xf numFmtId="41" fontId="19" fillId="0" borderId="1" xfId="13" applyNumberFormat="1" applyFont="1" applyBorder="1" applyAlignment="1">
      <alignment horizontal="center" vertical="top"/>
    </xf>
    <xf numFmtId="0" fontId="7" fillId="0" borderId="0" xfId="13" applyFont="1" applyAlignment="1">
      <alignment horizontal="left" vertical="top"/>
    </xf>
    <xf numFmtId="41" fontId="20" fillId="0" borderId="0" xfId="13" applyNumberFormat="1" applyFont="1" applyAlignment="1">
      <alignment horizontal="center" vertical="top"/>
    </xf>
    <xf numFmtId="0" fontId="9" fillId="0" borderId="0" xfId="13" applyFont="1" applyAlignment="1">
      <alignment horizontal="left" vertical="top"/>
    </xf>
    <xf numFmtId="43" fontId="9" fillId="0" borderId="1" xfId="16" applyFont="1" applyFill="1" applyBorder="1" applyAlignment="1">
      <alignment horizontal="right" vertical="top"/>
    </xf>
    <xf numFmtId="43" fontId="21" fillId="0" borderId="0" xfId="16" applyFont="1" applyFill="1" applyAlignment="1">
      <alignment vertical="top"/>
    </xf>
    <xf numFmtId="43" fontId="21" fillId="0" borderId="0" xfId="16" applyFont="1" applyFill="1" applyBorder="1" applyAlignment="1">
      <alignment vertical="top"/>
    </xf>
    <xf numFmtId="37" fontId="6" fillId="0" borderId="0" xfId="13" applyNumberFormat="1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165" fontId="7" fillId="0" borderId="4" xfId="8" applyNumberFormat="1" applyFont="1" applyFill="1" applyBorder="1" applyAlignment="1"/>
    <xf numFmtId="0" fontId="8" fillId="0" borderId="0" xfId="0" applyFont="1" applyFill="1" applyBorder="1" applyAlignment="1">
      <alignment horizontal="center"/>
    </xf>
    <xf numFmtId="0" fontId="9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43" fontId="7" fillId="0" borderId="0" xfId="1" applyFont="1" applyFill="1" applyAlignment="1">
      <alignment horizontal="center"/>
    </xf>
    <xf numFmtId="43" fontId="7" fillId="0" borderId="2" xfId="1" applyFont="1" applyFill="1" applyBorder="1" applyAlignment="1">
      <alignment horizontal="right"/>
    </xf>
    <xf numFmtId="43" fontId="7" fillId="0" borderId="0" xfId="1" applyFont="1" applyFill="1" applyAlignment="1">
      <alignment horizontal="right"/>
    </xf>
    <xf numFmtId="43" fontId="8" fillId="0" borderId="0" xfId="1" applyFont="1" applyFill="1" applyAlignment="1">
      <alignment horizontal="center"/>
    </xf>
    <xf numFmtId="43" fontId="7" fillId="0" borderId="0" xfId="1" applyFont="1" applyFill="1" applyBorder="1" applyAlignment="1">
      <alignment wrapText="1"/>
    </xf>
    <xf numFmtId="43" fontId="7" fillId="0" borderId="0" xfId="1" quotePrefix="1" applyFont="1" applyFill="1" applyBorder="1" applyAlignment="1">
      <alignment horizontal="center"/>
    </xf>
    <xf numFmtId="43" fontId="7" fillId="0" borderId="0" xfId="1" applyFont="1" applyFill="1" applyAlignment="1"/>
    <xf numFmtId="43" fontId="7" fillId="0" borderId="0" xfId="1" applyFont="1" applyFill="1" applyAlignment="1">
      <alignment horizontal="left"/>
    </xf>
    <xf numFmtId="43" fontId="9" fillId="0" borderId="0" xfId="1" applyFont="1" applyFill="1"/>
    <xf numFmtId="43" fontId="9" fillId="0" borderId="0" xfId="1" applyFont="1" applyFill="1" applyBorder="1" applyAlignment="1">
      <alignment horizontal="center" vertical="top" wrapText="1"/>
    </xf>
    <xf numFmtId="43" fontId="9" fillId="0" borderId="0" xfId="1" applyFont="1" applyFill="1" applyBorder="1" applyAlignment="1">
      <alignment horizontal="center"/>
    </xf>
    <xf numFmtId="43" fontId="12" fillId="0" borderId="0" xfId="1" applyFont="1" applyFill="1" applyBorder="1" applyAlignment="1">
      <alignment horizontal="center" vertical="top" wrapText="1"/>
    </xf>
    <xf numFmtId="0" fontId="22" fillId="0" borderId="0" xfId="13" applyFont="1" applyAlignment="1">
      <alignment vertical="center"/>
    </xf>
    <xf numFmtId="1" fontId="9" fillId="0" borderId="0" xfId="1" applyNumberFormat="1" applyFont="1" applyFill="1" applyAlignment="1">
      <alignment horizontal="center"/>
    </xf>
    <xf numFmtId="167" fontId="7" fillId="0" borderId="3" xfId="1" applyNumberFormat="1" applyFont="1" applyFill="1" applyBorder="1" applyAlignment="1">
      <alignment horizontal="right"/>
    </xf>
    <xf numFmtId="167" fontId="9" fillId="0" borderId="0" xfId="1" applyNumberFormat="1" applyFont="1" applyFill="1" applyAlignment="1">
      <alignment horizontal="center" vertical="top"/>
    </xf>
    <xf numFmtId="41" fontId="9" fillId="0" borderId="0" xfId="13" applyNumberFormat="1" applyFont="1" applyFill="1" applyAlignment="1">
      <alignment horizontal="center" vertical="top"/>
    </xf>
    <xf numFmtId="167" fontId="9" fillId="0" borderId="1" xfId="1" applyNumberFormat="1" applyFont="1" applyFill="1" applyBorder="1" applyAlignment="1"/>
    <xf numFmtId="167" fontId="9" fillId="0" borderId="1" xfId="1" applyNumberFormat="1" applyFont="1" applyFill="1" applyBorder="1" applyAlignment="1">
      <alignment horizontal="right"/>
    </xf>
    <xf numFmtId="167" fontId="7" fillId="0" borderId="1" xfId="1" applyNumberFormat="1" applyFont="1" applyFill="1" applyBorder="1" applyAlignment="1">
      <alignment horizontal="right"/>
    </xf>
    <xf numFmtId="167" fontId="7" fillId="0" borderId="0" xfId="0" applyNumberFormat="1" applyFont="1" applyFill="1" applyAlignment="1">
      <alignment horizontal="right"/>
    </xf>
    <xf numFmtId="167" fontId="7" fillId="0" borderId="2" xfId="8" applyNumberFormat="1" applyFont="1" applyFill="1" applyBorder="1" applyAlignment="1">
      <alignment horizontal="right"/>
    </xf>
    <xf numFmtId="167" fontId="7" fillId="0" borderId="4" xfId="1" applyNumberFormat="1" applyFont="1" applyFill="1" applyBorder="1" applyAlignment="1"/>
    <xf numFmtId="167" fontId="8" fillId="0" borderId="0" xfId="1" applyNumberFormat="1" applyFont="1" applyFill="1" applyAlignment="1">
      <alignment horizontal="center"/>
    </xf>
    <xf numFmtId="167" fontId="7" fillId="0" borderId="0" xfId="1" applyNumberFormat="1" applyFont="1" applyFill="1" applyBorder="1" applyAlignment="1">
      <alignment wrapText="1"/>
    </xf>
    <xf numFmtId="167" fontId="13" fillId="0" borderId="0" xfId="1" applyNumberFormat="1" applyFont="1" applyFill="1" applyBorder="1" applyAlignment="1">
      <alignment horizontal="right"/>
    </xf>
    <xf numFmtId="0" fontId="8" fillId="0" borderId="0" xfId="12" applyFont="1" applyAlignment="1">
      <alignment horizontal="center" vertical="top"/>
    </xf>
    <xf numFmtId="37" fontId="7" fillId="0" borderId="0" xfId="13" applyNumberFormat="1" applyFont="1" applyAlignment="1">
      <alignment horizontal="center" vertical="top"/>
    </xf>
    <xf numFmtId="37" fontId="9" fillId="0" borderId="0" xfId="13" applyNumberFormat="1" applyFont="1" applyAlignment="1">
      <alignment horizontal="right" vertical="top"/>
    </xf>
    <xf numFmtId="0" fontId="9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0" fontId="9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wrapText="1"/>
    </xf>
    <xf numFmtId="0" fontId="12" fillId="0" borderId="0" xfId="0" applyFont="1" applyFill="1" applyAlignment="1">
      <alignment horizontal="center" wrapText="1"/>
    </xf>
    <xf numFmtId="0" fontId="12" fillId="0" borderId="0" xfId="0" applyFont="1" applyFill="1" applyBorder="1" applyAlignment="1">
      <alignment horizontal="center" vertical="top" wrapText="1"/>
    </xf>
    <xf numFmtId="43" fontId="7" fillId="0" borderId="0" xfId="1" applyFont="1" applyFill="1" applyAlignment="1">
      <alignment horizontal="center"/>
    </xf>
    <xf numFmtId="43" fontId="9" fillId="0" borderId="1" xfId="1" applyFont="1" applyFill="1" applyBorder="1" applyAlignment="1">
      <alignment horizontal="center"/>
    </xf>
    <xf numFmtId="43" fontId="12" fillId="0" borderId="0" xfId="1" applyFont="1" applyFill="1" applyBorder="1" applyAlignment="1">
      <alignment horizontal="center" vertical="top" wrapText="1"/>
    </xf>
  </cellXfs>
  <cellStyles count="17">
    <cellStyle name="Comma" xfId="1" builtinId="3"/>
    <cellStyle name="Comma 10" xfId="2" xr:uid="{00000000-0005-0000-0000-000001000000}"/>
    <cellStyle name="Comma 17" xfId="3" xr:uid="{00000000-0005-0000-0000-000002000000}"/>
    <cellStyle name="Comma 2" xfId="9" xr:uid="{00000000-0005-0000-0000-000003000000}"/>
    <cellStyle name="Comma 2 2" xfId="16" xr:uid="{389B3BA3-7582-4836-B23B-EAB338A7671A}"/>
    <cellStyle name="Normal" xfId="0" builtinId="0"/>
    <cellStyle name="Normal 2" xfId="12" xr:uid="{71DBE0CC-498A-4960-8CF0-4BA9B1BCF81B}"/>
    <cellStyle name="Normal 2 3" xfId="13" xr:uid="{8DAAEE05-C5F3-4B75-B5D5-4E1EE10778BD}"/>
    <cellStyle name="Normal 3" xfId="4" xr:uid="{00000000-0005-0000-0000-000005000000}"/>
    <cellStyle name="Normal 3 2" xfId="11" xr:uid="{8AA25B99-1B97-4DD9-977D-741151F4F4DD}"/>
    <cellStyle name="Normal 3 2 2" xfId="15" xr:uid="{8556DE6F-5C46-4794-A686-EDD16BD5F0B4}"/>
    <cellStyle name="Normal 3 3" xfId="14" xr:uid="{CA235678-EA8E-4423-A6F2-E845C009E0CE}"/>
    <cellStyle name="Normal 4" xfId="8" xr:uid="{00000000-0005-0000-0000-000006000000}"/>
    <cellStyle name="Normal 69" xfId="5" xr:uid="{00000000-0005-0000-0000-000007000000}"/>
    <cellStyle name="Normal_pre356a081b-09t-1 Rev 2" xfId="6" xr:uid="{00000000-0005-0000-0000-000008000000}"/>
    <cellStyle name="Percent" xfId="7" builtinId="5"/>
    <cellStyle name="เครื่องหมายจุลภาค 14" xfId="10" xr:uid="{32287850-DFA6-474B-A275-96C5C116D885}"/>
  </cellStyles>
  <dxfs count="0"/>
  <tableStyles count="0" defaultTableStyle="TableStyleMedium9" defaultPivotStyle="PivotStyleLight16"/>
  <colors>
    <mruColors>
      <color rgb="FF00FFFF"/>
      <color rgb="FFCCCCFF"/>
      <color rgb="FFCCFF99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E51847-377E-4421-A385-CA09E44D7105}">
  <dimension ref="A1:J103"/>
  <sheetViews>
    <sheetView tabSelected="1" view="pageBreakPreview" topLeftCell="A96" zoomScaleNormal="100" zoomScaleSheetLayoutView="100" workbookViewId="0">
      <selection activeCell="F110" sqref="F110"/>
    </sheetView>
  </sheetViews>
  <sheetFormatPr defaultColWidth="10.77734375" defaultRowHeight="21.6"/>
  <cols>
    <col min="1" max="1" width="47.77734375" style="128" customWidth="1"/>
    <col min="2" max="2" width="8.88671875" style="131" customWidth="1"/>
    <col min="3" max="3" width="0.88671875" style="131" customWidth="1"/>
    <col min="4" max="4" width="13.33203125" style="134" customWidth="1"/>
    <col min="5" max="5" width="0.88671875" style="128" customWidth="1"/>
    <col min="6" max="6" width="11.21875" style="134" customWidth="1"/>
    <col min="7" max="7" width="0.88671875" style="128" customWidth="1"/>
    <col min="8" max="8" width="13.33203125" style="135" customWidth="1"/>
    <col min="9" max="9" width="0.88671875" style="128" customWidth="1"/>
    <col min="10" max="10" width="11.21875" style="135" customWidth="1"/>
    <col min="11" max="16384" width="10.77734375" style="128"/>
  </cols>
  <sheetData>
    <row r="1" spans="1:10" s="124" customFormat="1" ht="22.5" customHeight="1">
      <c r="A1" s="119" t="s">
        <v>80</v>
      </c>
      <c r="B1" s="120"/>
      <c r="C1" s="120"/>
      <c r="D1" s="121"/>
      <c r="E1" s="122"/>
      <c r="F1" s="121"/>
      <c r="G1" s="122"/>
      <c r="H1" s="123"/>
      <c r="I1" s="122"/>
      <c r="J1" s="123"/>
    </row>
    <row r="2" spans="1:10" s="124" customFormat="1" ht="22.5" customHeight="1">
      <c r="A2" s="119" t="s">
        <v>47</v>
      </c>
      <c r="B2" s="120"/>
      <c r="C2" s="120"/>
      <c r="D2" s="121"/>
      <c r="E2" s="122"/>
      <c r="F2" s="121"/>
      <c r="G2" s="122"/>
      <c r="H2" s="123"/>
      <c r="I2" s="122"/>
      <c r="J2" s="123"/>
    </row>
    <row r="3" spans="1:10" ht="22.5" customHeight="1">
      <c r="A3" s="203" t="s">
        <v>63</v>
      </c>
      <c r="B3" s="203"/>
      <c r="C3" s="203"/>
      <c r="D3" s="203"/>
      <c r="E3" s="203"/>
      <c r="F3" s="203"/>
      <c r="G3" s="203"/>
      <c r="H3" s="203"/>
      <c r="I3" s="203"/>
      <c r="J3" s="203"/>
    </row>
    <row r="4" spans="1:10" s="129" customFormat="1" ht="22.5" customHeight="1">
      <c r="B4" s="130"/>
      <c r="C4" s="130"/>
      <c r="D4" s="202" t="s">
        <v>30</v>
      </c>
      <c r="E4" s="202"/>
      <c r="F4" s="202"/>
      <c r="H4" s="202" t="s">
        <v>40</v>
      </c>
      <c r="I4" s="202"/>
      <c r="J4" s="202"/>
    </row>
    <row r="5" spans="1:10" s="129" customFormat="1" ht="22.5" customHeight="1">
      <c r="B5" s="130"/>
      <c r="C5" s="130"/>
      <c r="D5" s="125" t="s">
        <v>121</v>
      </c>
      <c r="E5" s="125"/>
      <c r="F5" s="125" t="s">
        <v>59</v>
      </c>
      <c r="G5" s="126"/>
      <c r="H5" s="125" t="s">
        <v>121</v>
      </c>
      <c r="I5" s="125"/>
      <c r="J5" s="125" t="s">
        <v>59</v>
      </c>
    </row>
    <row r="6" spans="1:10" ht="22.5" customHeight="1">
      <c r="A6" s="127" t="s">
        <v>2</v>
      </c>
      <c r="B6" s="131" t="s">
        <v>1</v>
      </c>
      <c r="D6" s="125">
        <v>2566</v>
      </c>
      <c r="E6" s="125"/>
      <c r="F6" s="125">
        <v>2565</v>
      </c>
      <c r="G6" s="125"/>
      <c r="H6" s="125">
        <v>2566</v>
      </c>
      <c r="I6" s="125"/>
      <c r="J6" s="125">
        <v>2565</v>
      </c>
    </row>
    <row r="7" spans="1:10" ht="22.5" customHeight="1">
      <c r="A7" s="127" t="s">
        <v>205</v>
      </c>
      <c r="D7" s="125" t="s">
        <v>78</v>
      </c>
      <c r="E7" s="125"/>
      <c r="F7" s="125"/>
      <c r="G7" s="125"/>
      <c r="H7" s="125" t="s">
        <v>78</v>
      </c>
      <c r="I7" s="125"/>
      <c r="J7" s="125"/>
    </row>
    <row r="8" spans="1:10" ht="22.5" customHeight="1">
      <c r="B8" s="132"/>
      <c r="C8" s="132"/>
      <c r="D8" s="201" t="s">
        <v>72</v>
      </c>
      <c r="E8" s="201"/>
      <c r="F8" s="201"/>
      <c r="G8" s="201"/>
      <c r="H8" s="201"/>
      <c r="I8" s="201"/>
      <c r="J8" s="201"/>
    </row>
    <row r="9" spans="1:10" ht="22.5" customHeight="1">
      <c r="A9" s="133" t="s">
        <v>3</v>
      </c>
    </row>
    <row r="10" spans="1:10" ht="22.5" customHeight="1">
      <c r="A10" s="136" t="s">
        <v>29</v>
      </c>
      <c r="D10" s="137">
        <v>79003</v>
      </c>
      <c r="E10" s="137"/>
      <c r="F10" s="137">
        <v>107214</v>
      </c>
      <c r="G10" s="137"/>
      <c r="H10" s="138">
        <v>48912</v>
      </c>
      <c r="I10" s="137"/>
      <c r="J10" s="138">
        <v>80882</v>
      </c>
    </row>
    <row r="11" spans="1:10" ht="22.5" customHeight="1">
      <c r="A11" s="139" t="s">
        <v>206</v>
      </c>
      <c r="B11" s="131">
        <v>2</v>
      </c>
      <c r="D11" s="137">
        <v>59408</v>
      </c>
      <c r="E11" s="140"/>
      <c r="F11" s="137">
        <v>56350</v>
      </c>
      <c r="G11" s="137"/>
      <c r="H11" s="138">
        <v>87401</v>
      </c>
      <c r="I11" s="137"/>
      <c r="J11" s="138">
        <v>49002</v>
      </c>
    </row>
    <row r="12" spans="1:10" ht="22.5" customHeight="1">
      <c r="A12" s="139" t="s">
        <v>207</v>
      </c>
      <c r="B12" s="131">
        <v>2</v>
      </c>
      <c r="D12" s="137">
        <v>56795</v>
      </c>
      <c r="E12" s="140"/>
      <c r="F12" s="137">
        <v>76701</v>
      </c>
      <c r="G12" s="137"/>
      <c r="H12" s="138">
        <v>60306</v>
      </c>
      <c r="I12" s="137"/>
      <c r="J12" s="138">
        <v>81366</v>
      </c>
    </row>
    <row r="13" spans="1:10" ht="22.5" customHeight="1">
      <c r="A13" s="139" t="s">
        <v>99</v>
      </c>
      <c r="B13" s="131">
        <v>2</v>
      </c>
      <c r="D13" s="78">
        <v>0</v>
      </c>
      <c r="E13" s="141"/>
      <c r="F13" s="78">
        <v>0</v>
      </c>
      <c r="G13" s="137"/>
      <c r="H13" s="138">
        <v>1648498</v>
      </c>
      <c r="I13" s="137"/>
      <c r="J13" s="138">
        <v>1636452</v>
      </c>
    </row>
    <row r="14" spans="1:10" ht="22.5" customHeight="1">
      <c r="A14" s="128" t="s">
        <v>152</v>
      </c>
      <c r="B14" s="142" t="s">
        <v>208</v>
      </c>
      <c r="D14" s="190">
        <v>919702</v>
      </c>
      <c r="E14" s="137"/>
      <c r="F14" s="137">
        <v>921798</v>
      </c>
      <c r="G14" s="137"/>
      <c r="H14" s="138">
        <v>622538</v>
      </c>
      <c r="I14" s="137"/>
      <c r="J14" s="138">
        <v>622538</v>
      </c>
    </row>
    <row r="15" spans="1:10" ht="22.5" customHeight="1">
      <c r="A15" s="128" t="s">
        <v>128</v>
      </c>
      <c r="D15" s="137"/>
      <c r="E15" s="137"/>
      <c r="F15" s="137"/>
      <c r="G15" s="137"/>
      <c r="H15" s="138"/>
      <c r="I15" s="137"/>
      <c r="J15" s="138"/>
    </row>
    <row r="16" spans="1:10" ht="22.5" customHeight="1">
      <c r="A16" s="128" t="s">
        <v>153</v>
      </c>
      <c r="D16" s="137">
        <v>214</v>
      </c>
      <c r="E16" s="137"/>
      <c r="F16" s="137">
        <v>213</v>
      </c>
      <c r="G16" s="137"/>
      <c r="H16" s="137">
        <v>214</v>
      </c>
      <c r="I16" s="137"/>
      <c r="J16" s="138">
        <v>213</v>
      </c>
    </row>
    <row r="17" spans="1:10" ht="22.5" customHeight="1">
      <c r="A17" s="129" t="s">
        <v>4</v>
      </c>
      <c r="D17" s="143">
        <v>1115122</v>
      </c>
      <c r="E17" s="144"/>
      <c r="F17" s="143">
        <v>1162276</v>
      </c>
      <c r="G17" s="144"/>
      <c r="H17" s="143">
        <v>2467869</v>
      </c>
      <c r="I17" s="144"/>
      <c r="J17" s="143">
        <v>2470453</v>
      </c>
    </row>
    <row r="18" spans="1:10" ht="22.5" customHeight="1">
      <c r="A18" s="129"/>
      <c r="D18" s="144"/>
      <c r="E18" s="144"/>
      <c r="F18" s="144"/>
      <c r="G18" s="144"/>
      <c r="H18" s="145"/>
      <c r="I18" s="144"/>
      <c r="J18" s="145"/>
    </row>
    <row r="19" spans="1:10" ht="22.5" customHeight="1">
      <c r="A19" s="133" t="s">
        <v>5</v>
      </c>
      <c r="D19" s="137"/>
      <c r="E19" s="137"/>
      <c r="F19" s="137"/>
      <c r="G19" s="137"/>
      <c r="H19" s="138"/>
      <c r="I19" s="137"/>
      <c r="J19" s="138"/>
    </row>
    <row r="20" spans="1:10" ht="22.5" customHeight="1">
      <c r="A20" s="128" t="s">
        <v>103</v>
      </c>
      <c r="B20" s="131">
        <v>5</v>
      </c>
      <c r="D20" s="137">
        <v>1000</v>
      </c>
      <c r="E20" s="137"/>
      <c r="F20" s="137">
        <v>1000</v>
      </c>
      <c r="G20" s="137"/>
      <c r="H20" s="78">
        <v>0</v>
      </c>
      <c r="I20" s="137"/>
      <c r="J20" s="78">
        <v>0</v>
      </c>
    </row>
    <row r="21" spans="1:10" ht="22.5" customHeight="1">
      <c r="A21" s="128" t="s">
        <v>186</v>
      </c>
      <c r="D21" s="137"/>
      <c r="E21" s="137"/>
      <c r="F21" s="137"/>
      <c r="G21" s="137"/>
      <c r="H21" s="138"/>
      <c r="I21" s="137"/>
      <c r="J21" s="138"/>
    </row>
    <row r="22" spans="1:10" ht="22.5" customHeight="1">
      <c r="A22" s="128" t="s">
        <v>187</v>
      </c>
      <c r="D22" s="137">
        <v>667609</v>
      </c>
      <c r="E22" s="137"/>
      <c r="F22" s="137">
        <v>650074</v>
      </c>
      <c r="G22" s="137"/>
      <c r="H22" s="78">
        <v>0</v>
      </c>
      <c r="I22" s="137"/>
      <c r="J22" s="78">
        <v>0</v>
      </c>
    </row>
    <row r="23" spans="1:10" ht="22.5" customHeight="1">
      <c r="A23" s="128" t="s">
        <v>104</v>
      </c>
      <c r="D23" s="137">
        <v>1108</v>
      </c>
      <c r="E23" s="140"/>
      <c r="F23" s="137">
        <v>1108</v>
      </c>
      <c r="G23" s="140"/>
      <c r="H23" s="137">
        <v>90</v>
      </c>
      <c r="I23" s="140"/>
      <c r="J23" s="137">
        <v>90</v>
      </c>
    </row>
    <row r="24" spans="1:10" ht="22.5" customHeight="1">
      <c r="A24" s="128" t="s">
        <v>41</v>
      </c>
      <c r="D24" s="78">
        <v>0</v>
      </c>
      <c r="E24" s="141"/>
      <c r="F24" s="78">
        <v>0</v>
      </c>
      <c r="G24" s="140"/>
      <c r="H24" s="137">
        <v>6807374</v>
      </c>
      <c r="I24" s="140"/>
      <c r="J24" s="137">
        <v>6807374</v>
      </c>
    </row>
    <row r="25" spans="1:10" ht="22.5" customHeight="1">
      <c r="A25" s="139" t="s">
        <v>108</v>
      </c>
      <c r="B25" s="131">
        <v>2</v>
      </c>
      <c r="D25" s="137">
        <v>5149757</v>
      </c>
      <c r="E25" s="137"/>
      <c r="F25" s="137">
        <v>4825008</v>
      </c>
      <c r="G25" s="137"/>
      <c r="H25" s="137">
        <v>5991170</v>
      </c>
      <c r="I25" s="137"/>
      <c r="J25" s="137">
        <v>5630584</v>
      </c>
    </row>
    <row r="26" spans="1:10" ht="22.5" customHeight="1">
      <c r="A26" s="139" t="s">
        <v>48</v>
      </c>
      <c r="B26" s="131" t="s">
        <v>209</v>
      </c>
      <c r="D26" s="191">
        <v>22410197</v>
      </c>
      <c r="E26" s="140"/>
      <c r="F26" s="137">
        <v>22507018</v>
      </c>
      <c r="G26" s="140"/>
      <c r="H26" s="137">
        <v>10212934</v>
      </c>
      <c r="I26" s="140"/>
      <c r="J26" s="137">
        <v>10300290</v>
      </c>
    </row>
    <row r="27" spans="1:10" ht="22.5" customHeight="1">
      <c r="A27" s="136" t="s">
        <v>154</v>
      </c>
      <c r="B27" s="131">
        <v>2</v>
      </c>
      <c r="D27" s="137">
        <v>470976</v>
      </c>
      <c r="E27" s="140"/>
      <c r="F27" s="137">
        <v>475425</v>
      </c>
      <c r="G27" s="140"/>
      <c r="H27" s="137">
        <v>32930</v>
      </c>
      <c r="I27" s="140"/>
      <c r="J27" s="137">
        <v>22382</v>
      </c>
    </row>
    <row r="28" spans="1:10" ht="22.5" customHeight="1">
      <c r="A28" s="128" t="s">
        <v>43</v>
      </c>
      <c r="D28" s="137">
        <v>1916</v>
      </c>
      <c r="E28" s="140"/>
      <c r="F28" s="137">
        <v>2062</v>
      </c>
      <c r="G28" s="140"/>
      <c r="H28" s="137">
        <v>1473</v>
      </c>
      <c r="I28" s="140"/>
      <c r="J28" s="137">
        <v>1560</v>
      </c>
    </row>
    <row r="29" spans="1:10" ht="22.5" customHeight="1">
      <c r="A29" s="139" t="s">
        <v>110</v>
      </c>
      <c r="D29" s="137">
        <v>73507</v>
      </c>
      <c r="E29" s="140"/>
      <c r="F29" s="137">
        <v>77389</v>
      </c>
      <c r="G29" s="140"/>
      <c r="H29" s="78">
        <v>0</v>
      </c>
      <c r="I29" s="79"/>
      <c r="J29" s="78">
        <v>0</v>
      </c>
    </row>
    <row r="30" spans="1:10" ht="22.5" customHeight="1">
      <c r="A30" s="128" t="s">
        <v>18</v>
      </c>
      <c r="D30" s="137">
        <v>7322</v>
      </c>
      <c r="E30" s="140"/>
      <c r="F30" s="137">
        <v>7382</v>
      </c>
      <c r="G30" s="140"/>
      <c r="H30" s="137">
        <v>522</v>
      </c>
      <c r="I30" s="140"/>
      <c r="J30" s="137">
        <v>522</v>
      </c>
    </row>
    <row r="31" spans="1:10" ht="22.5" customHeight="1">
      <c r="A31" s="129" t="s">
        <v>6</v>
      </c>
      <c r="D31" s="143">
        <v>28783392</v>
      </c>
      <c r="E31" s="144"/>
      <c r="F31" s="143">
        <v>28546466</v>
      </c>
      <c r="G31" s="144"/>
      <c r="H31" s="143">
        <v>23046493</v>
      </c>
      <c r="I31" s="144"/>
      <c r="J31" s="143">
        <v>22762802</v>
      </c>
    </row>
    <row r="32" spans="1:10" ht="22.5" customHeight="1">
      <c r="A32" s="129"/>
      <c r="D32" s="144"/>
      <c r="E32" s="144"/>
      <c r="F32" s="144"/>
      <c r="G32" s="144"/>
      <c r="H32" s="144"/>
      <c r="I32" s="144"/>
      <c r="J32" s="144"/>
    </row>
    <row r="33" spans="1:10" ht="22.5" customHeight="1" thickBot="1">
      <c r="A33" s="129" t="s">
        <v>7</v>
      </c>
      <c r="D33" s="146">
        <v>29898514</v>
      </c>
      <c r="E33" s="144"/>
      <c r="F33" s="146">
        <v>29708742</v>
      </c>
      <c r="G33" s="144"/>
      <c r="H33" s="146">
        <v>25514362</v>
      </c>
      <c r="I33" s="144"/>
      <c r="J33" s="146">
        <v>25233255</v>
      </c>
    </row>
    <row r="34" spans="1:10" ht="22.5" customHeight="1" thickTop="1"/>
    <row r="35" spans="1:10" s="124" customFormat="1" ht="22.5" customHeight="1">
      <c r="A35" s="119" t="s">
        <v>80</v>
      </c>
      <c r="B35" s="120"/>
      <c r="C35" s="120"/>
      <c r="D35" s="121"/>
      <c r="E35" s="122"/>
      <c r="F35" s="121"/>
      <c r="G35" s="122"/>
      <c r="H35" s="123"/>
      <c r="I35" s="122"/>
      <c r="J35" s="123"/>
    </row>
    <row r="36" spans="1:10" s="124" customFormat="1" ht="22.5" customHeight="1">
      <c r="A36" s="119" t="s">
        <v>155</v>
      </c>
      <c r="B36" s="120"/>
      <c r="C36" s="120"/>
      <c r="D36" s="121"/>
      <c r="E36" s="122"/>
      <c r="F36" s="121"/>
      <c r="G36" s="122"/>
      <c r="H36" s="123"/>
      <c r="I36" s="122"/>
      <c r="J36" s="123"/>
    </row>
    <row r="37" spans="1:10" ht="22.5" customHeight="1">
      <c r="A37" s="203" t="s">
        <v>63</v>
      </c>
      <c r="B37" s="203"/>
      <c r="C37" s="203"/>
      <c r="D37" s="203"/>
      <c r="E37" s="203"/>
      <c r="F37" s="203"/>
      <c r="G37" s="203"/>
      <c r="H37" s="203"/>
      <c r="I37" s="203"/>
      <c r="J37" s="203"/>
    </row>
    <row r="38" spans="1:10" s="129" customFormat="1" ht="22.5" customHeight="1">
      <c r="B38" s="130"/>
      <c r="C38" s="130"/>
      <c r="D38" s="202" t="s">
        <v>30</v>
      </c>
      <c r="E38" s="202"/>
      <c r="F38" s="202"/>
      <c r="H38" s="202" t="s">
        <v>40</v>
      </c>
      <c r="I38" s="202"/>
      <c r="J38" s="202"/>
    </row>
    <row r="39" spans="1:10" s="129" customFormat="1" ht="22.5" customHeight="1">
      <c r="B39" s="130"/>
      <c r="C39" s="130"/>
      <c r="D39" s="125" t="s">
        <v>121</v>
      </c>
      <c r="E39" s="125"/>
      <c r="F39" s="125" t="s">
        <v>59</v>
      </c>
      <c r="G39" s="126"/>
      <c r="H39" s="125" t="s">
        <v>121</v>
      </c>
      <c r="I39" s="125"/>
      <c r="J39" s="125" t="s">
        <v>59</v>
      </c>
    </row>
    <row r="40" spans="1:10" ht="22.5" customHeight="1">
      <c r="A40" s="129" t="s">
        <v>8</v>
      </c>
      <c r="B40" s="131" t="s">
        <v>1</v>
      </c>
      <c r="D40" s="125">
        <v>2566</v>
      </c>
      <c r="E40" s="125"/>
      <c r="F40" s="125">
        <v>2565</v>
      </c>
      <c r="G40" s="125"/>
      <c r="H40" s="125">
        <v>2566</v>
      </c>
      <c r="I40" s="125"/>
      <c r="J40" s="125">
        <v>2565</v>
      </c>
    </row>
    <row r="41" spans="1:10" ht="22.5" customHeight="1">
      <c r="A41" s="129"/>
      <c r="D41" s="125" t="s">
        <v>78</v>
      </c>
      <c r="E41" s="125"/>
      <c r="F41" s="125"/>
      <c r="G41" s="125"/>
      <c r="H41" s="125" t="s">
        <v>78</v>
      </c>
      <c r="I41" s="125"/>
      <c r="J41" s="125"/>
    </row>
    <row r="42" spans="1:10" ht="22.5" customHeight="1">
      <c r="B42" s="132"/>
      <c r="C42" s="132"/>
      <c r="D42" s="201" t="s">
        <v>72</v>
      </c>
      <c r="E42" s="201"/>
      <c r="F42" s="201"/>
      <c r="G42" s="201"/>
      <c r="H42" s="201"/>
      <c r="I42" s="201"/>
      <c r="J42" s="201"/>
    </row>
    <row r="43" spans="1:10" ht="22.5" customHeight="1">
      <c r="A43" s="133" t="s">
        <v>9</v>
      </c>
    </row>
    <row r="44" spans="1:10" ht="22.5" customHeight="1">
      <c r="A44" s="128" t="s">
        <v>111</v>
      </c>
      <c r="D44" s="147">
        <v>600000</v>
      </c>
      <c r="E44" s="140"/>
      <c r="F44" s="147">
        <v>820000</v>
      </c>
      <c r="G44" s="140"/>
      <c r="H44" s="147">
        <v>600000</v>
      </c>
      <c r="I44" s="140"/>
      <c r="J44" s="147">
        <v>820000</v>
      </c>
    </row>
    <row r="45" spans="1:10" ht="22.5" customHeight="1">
      <c r="A45" s="128" t="s">
        <v>129</v>
      </c>
      <c r="B45" s="131">
        <v>2</v>
      </c>
      <c r="D45" s="147">
        <v>233921</v>
      </c>
      <c r="E45" s="140"/>
      <c r="F45" s="147">
        <v>219023</v>
      </c>
      <c r="G45" s="140"/>
      <c r="H45" s="147">
        <v>81623</v>
      </c>
      <c r="I45" s="140"/>
      <c r="J45" s="147">
        <v>84634</v>
      </c>
    </row>
    <row r="46" spans="1:10" ht="22.5" customHeight="1">
      <c r="A46" s="128" t="s">
        <v>130</v>
      </c>
      <c r="D46" s="140"/>
      <c r="E46" s="140"/>
      <c r="F46" s="140"/>
      <c r="G46" s="140"/>
      <c r="H46" s="147"/>
      <c r="I46" s="140"/>
      <c r="J46" s="147"/>
    </row>
    <row r="47" spans="1:10" ht="22.5" customHeight="1">
      <c r="A47" s="128" t="s">
        <v>156</v>
      </c>
      <c r="B47" s="131">
        <v>2</v>
      </c>
      <c r="D47" s="140">
        <v>5421</v>
      </c>
      <c r="E47" s="140"/>
      <c r="F47" s="140">
        <v>5411</v>
      </c>
      <c r="G47" s="140"/>
      <c r="H47" s="140">
        <v>5347</v>
      </c>
      <c r="I47" s="140"/>
      <c r="J47" s="140">
        <v>1130</v>
      </c>
    </row>
    <row r="48" spans="1:10" ht="22.5" customHeight="1">
      <c r="A48" s="128" t="s">
        <v>109</v>
      </c>
      <c r="B48" s="131">
        <v>2</v>
      </c>
      <c r="D48" s="78">
        <v>0</v>
      </c>
      <c r="E48" s="140"/>
      <c r="F48" s="78">
        <v>0</v>
      </c>
      <c r="G48" s="140"/>
      <c r="H48" s="147">
        <v>4716082</v>
      </c>
      <c r="I48" s="140"/>
      <c r="J48" s="147">
        <v>4453150</v>
      </c>
    </row>
    <row r="49" spans="1:10" ht="22.5" customHeight="1">
      <c r="A49" s="128" t="s">
        <v>105</v>
      </c>
      <c r="D49" s="140"/>
      <c r="E49" s="140"/>
      <c r="F49" s="140"/>
      <c r="G49" s="140"/>
      <c r="H49" s="147"/>
      <c r="I49" s="140"/>
      <c r="J49" s="147"/>
    </row>
    <row r="50" spans="1:10" ht="22.5" customHeight="1">
      <c r="A50" s="128" t="s">
        <v>188</v>
      </c>
      <c r="B50" s="131">
        <v>5</v>
      </c>
      <c r="D50" s="140">
        <v>1193200</v>
      </c>
      <c r="E50" s="140"/>
      <c r="F50" s="140">
        <v>1100000</v>
      </c>
      <c r="G50" s="140"/>
      <c r="H50" s="98">
        <v>1193200</v>
      </c>
      <c r="I50" s="140"/>
      <c r="J50" s="98">
        <v>1100000</v>
      </c>
    </row>
    <row r="51" spans="1:10" ht="22.5" hidden="1" customHeight="1">
      <c r="A51" s="128" t="s">
        <v>131</v>
      </c>
      <c r="D51" s="78">
        <v>0</v>
      </c>
      <c r="E51" s="140"/>
      <c r="F51" s="78">
        <v>0</v>
      </c>
      <c r="G51" s="140"/>
      <c r="H51" s="78"/>
      <c r="I51" s="140"/>
      <c r="J51" s="78">
        <v>0</v>
      </c>
    </row>
    <row r="52" spans="1:10" ht="22.5" customHeight="1">
      <c r="A52" s="128" t="s">
        <v>98</v>
      </c>
      <c r="D52" s="140"/>
      <c r="E52" s="140"/>
      <c r="F52" s="140"/>
      <c r="G52" s="140"/>
      <c r="H52" s="140"/>
      <c r="I52" s="140"/>
      <c r="J52" s="140"/>
    </row>
    <row r="53" spans="1:10" ht="22.2" customHeight="1">
      <c r="A53" s="128" t="s">
        <v>132</v>
      </c>
      <c r="B53" s="131">
        <v>2</v>
      </c>
      <c r="D53" s="140">
        <v>234506</v>
      </c>
      <c r="E53" s="140"/>
      <c r="F53" s="140">
        <v>234099</v>
      </c>
      <c r="G53" s="140"/>
      <c r="H53" s="140">
        <v>154941</v>
      </c>
      <c r="I53" s="140"/>
      <c r="J53" s="140">
        <v>154534</v>
      </c>
    </row>
    <row r="54" spans="1:10" ht="22.5" customHeight="1">
      <c r="A54" s="128" t="s">
        <v>133</v>
      </c>
      <c r="D54" s="140">
        <v>26282</v>
      </c>
      <c r="E54" s="140"/>
      <c r="F54" s="140">
        <v>35323</v>
      </c>
      <c r="G54" s="140"/>
      <c r="H54" s="79">
        <v>0</v>
      </c>
      <c r="I54" s="141"/>
      <c r="J54" s="79">
        <v>0</v>
      </c>
    </row>
    <row r="55" spans="1:10" ht="22.5" customHeight="1">
      <c r="A55" s="139" t="s">
        <v>97</v>
      </c>
      <c r="D55" s="140">
        <v>14439</v>
      </c>
      <c r="E55" s="140"/>
      <c r="F55" s="140">
        <v>14501</v>
      </c>
      <c r="G55" s="140"/>
      <c r="H55" s="147">
        <v>3849</v>
      </c>
      <c r="I55" s="140"/>
      <c r="J55" s="147">
        <v>3934</v>
      </c>
    </row>
    <row r="56" spans="1:10" ht="22.5" customHeight="1">
      <c r="A56" s="139" t="s">
        <v>189</v>
      </c>
      <c r="D56" s="140">
        <v>2968</v>
      </c>
      <c r="E56" s="140"/>
      <c r="F56" s="140">
        <v>2993</v>
      </c>
      <c r="G56" s="140"/>
      <c r="H56" s="147">
        <v>0</v>
      </c>
      <c r="I56" s="141"/>
      <c r="J56" s="147">
        <v>0</v>
      </c>
    </row>
    <row r="57" spans="1:10" ht="22.5" customHeight="1">
      <c r="A57" s="128" t="s">
        <v>126</v>
      </c>
      <c r="D57" s="140">
        <v>21886</v>
      </c>
      <c r="E57" s="140"/>
      <c r="F57" s="140">
        <v>18575</v>
      </c>
      <c r="G57" s="140"/>
      <c r="H57" s="140">
        <v>11312</v>
      </c>
      <c r="I57" s="140"/>
      <c r="J57" s="140">
        <v>7889</v>
      </c>
    </row>
    <row r="58" spans="1:10" ht="22.5" customHeight="1">
      <c r="A58" s="139" t="s">
        <v>19</v>
      </c>
      <c r="D58" s="140">
        <v>7341</v>
      </c>
      <c r="E58" s="140"/>
      <c r="F58" s="140">
        <v>4306</v>
      </c>
      <c r="G58" s="140"/>
      <c r="H58" s="140">
        <v>3275</v>
      </c>
      <c r="I58" s="140"/>
      <c r="J58" s="140">
        <v>2314</v>
      </c>
    </row>
    <row r="59" spans="1:10" ht="22.5" customHeight="1">
      <c r="A59" s="129" t="s">
        <v>10</v>
      </c>
      <c r="D59" s="143">
        <v>2339964</v>
      </c>
      <c r="E59" s="144"/>
      <c r="F59" s="143">
        <v>2454231</v>
      </c>
      <c r="G59" s="144"/>
      <c r="H59" s="143">
        <v>6769629</v>
      </c>
      <c r="I59" s="144"/>
      <c r="J59" s="143">
        <v>6627585</v>
      </c>
    </row>
    <row r="60" spans="1:10" ht="22.5" customHeight="1">
      <c r="A60" s="129"/>
      <c r="D60" s="137"/>
      <c r="E60" s="137"/>
      <c r="F60" s="137"/>
      <c r="G60" s="137"/>
      <c r="H60" s="148"/>
      <c r="I60" s="137"/>
      <c r="J60" s="148"/>
    </row>
    <row r="61" spans="1:10" ht="22.5" customHeight="1">
      <c r="A61" s="133" t="s">
        <v>11</v>
      </c>
      <c r="D61" s="137"/>
      <c r="E61" s="137"/>
      <c r="F61" s="137"/>
      <c r="G61" s="137"/>
      <c r="H61" s="148"/>
      <c r="I61" s="137"/>
      <c r="J61" s="148"/>
    </row>
    <row r="62" spans="1:10" ht="22.5" customHeight="1">
      <c r="A62" s="128" t="s">
        <v>210</v>
      </c>
      <c r="B62" s="131">
        <v>2</v>
      </c>
      <c r="D62" s="140">
        <v>1835343</v>
      </c>
      <c r="E62" s="140"/>
      <c r="F62" s="140">
        <v>1803930</v>
      </c>
      <c r="G62" s="140"/>
      <c r="H62" s="140">
        <v>1835343</v>
      </c>
      <c r="I62" s="140"/>
      <c r="J62" s="140">
        <v>1803930</v>
      </c>
    </row>
    <row r="63" spans="1:10" ht="22.5" customHeight="1">
      <c r="A63" s="128" t="s">
        <v>105</v>
      </c>
      <c r="B63" s="131">
        <v>5</v>
      </c>
      <c r="D63" s="137">
        <v>2705406</v>
      </c>
      <c r="E63" s="137"/>
      <c r="F63" s="137">
        <v>2531906</v>
      </c>
      <c r="G63" s="140"/>
      <c r="H63" s="98">
        <v>173500</v>
      </c>
      <c r="I63" s="141"/>
      <c r="J63" s="98">
        <v>0</v>
      </c>
    </row>
    <row r="64" spans="1:10" ht="22.5" customHeight="1">
      <c r="A64" s="128" t="s">
        <v>134</v>
      </c>
      <c r="B64" s="131">
        <v>2</v>
      </c>
      <c r="D64" s="137">
        <v>132989</v>
      </c>
      <c r="E64" s="137"/>
      <c r="F64" s="137">
        <v>132719</v>
      </c>
      <c r="G64" s="140"/>
      <c r="H64" s="140">
        <v>8434</v>
      </c>
      <c r="I64" s="141"/>
      <c r="J64" s="140">
        <v>1005</v>
      </c>
    </row>
    <row r="65" spans="1:10" ht="22.5" customHeight="1">
      <c r="A65" s="139" t="s">
        <v>106</v>
      </c>
      <c r="D65" s="137">
        <v>1781809</v>
      </c>
      <c r="E65" s="140"/>
      <c r="F65" s="137">
        <v>1756437</v>
      </c>
      <c r="G65" s="140"/>
      <c r="H65" s="140">
        <v>928277</v>
      </c>
      <c r="I65" s="140"/>
      <c r="J65" s="140">
        <v>927536</v>
      </c>
    </row>
    <row r="66" spans="1:10" ht="22.5" customHeight="1">
      <c r="A66" s="128" t="s">
        <v>107</v>
      </c>
      <c r="B66" s="131">
        <v>2</v>
      </c>
      <c r="D66" s="140">
        <v>218446</v>
      </c>
      <c r="E66" s="140"/>
      <c r="F66" s="140">
        <v>208340</v>
      </c>
      <c r="G66" s="140"/>
      <c r="H66" s="140">
        <v>519</v>
      </c>
      <c r="I66" s="140"/>
      <c r="J66" s="140">
        <v>17114</v>
      </c>
    </row>
    <row r="67" spans="1:10" ht="22.5" customHeight="1">
      <c r="A67" s="128" t="s">
        <v>157</v>
      </c>
      <c r="D67" s="140"/>
      <c r="E67" s="140"/>
      <c r="F67" s="140"/>
      <c r="G67" s="140"/>
      <c r="H67" s="140"/>
      <c r="I67" s="140"/>
      <c r="J67" s="140"/>
    </row>
    <row r="68" spans="1:10" ht="22.5" customHeight="1">
      <c r="A68" s="128" t="s">
        <v>158</v>
      </c>
      <c r="D68" s="140">
        <v>11469</v>
      </c>
      <c r="E68" s="140"/>
      <c r="F68" s="140">
        <v>15030</v>
      </c>
      <c r="G68" s="140"/>
      <c r="H68" s="140">
        <v>11469</v>
      </c>
      <c r="I68" s="140"/>
      <c r="J68" s="140">
        <v>15030</v>
      </c>
    </row>
    <row r="69" spans="1:10" ht="22.5" customHeight="1">
      <c r="A69" s="128" t="s">
        <v>98</v>
      </c>
      <c r="B69" s="131">
        <v>2</v>
      </c>
      <c r="D69" s="140">
        <v>4419579</v>
      </c>
      <c r="E69" s="140"/>
      <c r="F69" s="140">
        <v>4537895</v>
      </c>
      <c r="G69" s="140"/>
      <c r="H69" s="140">
        <v>3611340</v>
      </c>
      <c r="I69" s="140"/>
      <c r="J69" s="140">
        <v>3670707</v>
      </c>
    </row>
    <row r="70" spans="1:10" ht="22.5" customHeight="1">
      <c r="A70" s="128" t="s">
        <v>197</v>
      </c>
      <c r="D70" s="149">
        <v>1222</v>
      </c>
      <c r="E70" s="140"/>
      <c r="F70" s="149">
        <v>956</v>
      </c>
      <c r="G70" s="140"/>
      <c r="H70" s="109">
        <v>0</v>
      </c>
      <c r="I70" s="140"/>
      <c r="J70" s="109">
        <v>0</v>
      </c>
    </row>
    <row r="71" spans="1:10" ht="22.5" customHeight="1">
      <c r="A71" s="129" t="s">
        <v>42</v>
      </c>
      <c r="D71" s="150">
        <v>11106263</v>
      </c>
      <c r="E71" s="144"/>
      <c r="F71" s="150">
        <v>10987213</v>
      </c>
      <c r="G71" s="144"/>
      <c r="H71" s="150">
        <v>6568882</v>
      </c>
      <c r="I71" s="151"/>
      <c r="J71" s="150">
        <v>6435322</v>
      </c>
    </row>
    <row r="72" spans="1:10" ht="22.5" customHeight="1">
      <c r="A72" s="129"/>
      <c r="D72" s="137"/>
      <c r="E72" s="137"/>
      <c r="F72" s="137"/>
      <c r="G72" s="137"/>
      <c r="H72" s="140"/>
      <c r="I72" s="140"/>
      <c r="J72" s="140"/>
    </row>
    <row r="73" spans="1:10" ht="22.5" customHeight="1">
      <c r="A73" s="129" t="s">
        <v>12</v>
      </c>
      <c r="D73" s="150">
        <v>13446227</v>
      </c>
      <c r="E73" s="144"/>
      <c r="F73" s="150">
        <v>13441444</v>
      </c>
      <c r="G73" s="144"/>
      <c r="H73" s="150">
        <v>13338511</v>
      </c>
      <c r="I73" s="151"/>
      <c r="J73" s="150">
        <v>13062907</v>
      </c>
    </row>
    <row r="75" spans="1:10" s="124" customFormat="1" ht="22.5" customHeight="1">
      <c r="A75" s="119" t="s">
        <v>80</v>
      </c>
      <c r="B75" s="120"/>
      <c r="C75" s="120"/>
      <c r="D75" s="121"/>
      <c r="E75" s="122"/>
      <c r="F75" s="121"/>
      <c r="G75" s="122"/>
      <c r="H75" s="123"/>
      <c r="I75" s="122"/>
      <c r="J75" s="123"/>
    </row>
    <row r="76" spans="1:10" s="124" customFormat="1" ht="22.5" customHeight="1">
      <c r="A76" s="119" t="s">
        <v>47</v>
      </c>
      <c r="B76" s="120"/>
      <c r="C76" s="120"/>
      <c r="D76" s="121"/>
      <c r="E76" s="122"/>
      <c r="F76" s="121"/>
      <c r="G76" s="122"/>
      <c r="H76" s="123"/>
      <c r="I76" s="122"/>
      <c r="J76" s="123"/>
    </row>
    <row r="77" spans="1:10" ht="22.5" customHeight="1">
      <c r="A77" s="128" t="s">
        <v>63</v>
      </c>
      <c r="B77" s="128"/>
      <c r="C77" s="128"/>
      <c r="D77" s="128"/>
      <c r="F77" s="128"/>
      <c r="H77" s="128"/>
      <c r="J77" s="128"/>
    </row>
    <row r="78" spans="1:10" s="129" customFormat="1" ht="22.5" customHeight="1">
      <c r="B78" s="130"/>
      <c r="C78" s="130"/>
      <c r="D78" s="202" t="s">
        <v>30</v>
      </c>
      <c r="E78" s="202"/>
      <c r="F78" s="202"/>
      <c r="H78" s="202" t="s">
        <v>40</v>
      </c>
      <c r="I78" s="202"/>
      <c r="J78" s="202"/>
    </row>
    <row r="79" spans="1:10" s="129" customFormat="1" ht="22.5" customHeight="1">
      <c r="B79" s="130"/>
      <c r="C79" s="130"/>
      <c r="D79" s="125" t="s">
        <v>121</v>
      </c>
      <c r="E79" s="125"/>
      <c r="F79" s="125" t="s">
        <v>59</v>
      </c>
      <c r="G79" s="126"/>
      <c r="H79" s="125" t="s">
        <v>121</v>
      </c>
      <c r="I79" s="125"/>
      <c r="J79" s="125" t="s">
        <v>59</v>
      </c>
    </row>
    <row r="80" spans="1:10" ht="22.5" customHeight="1">
      <c r="A80" s="129" t="s">
        <v>8</v>
      </c>
      <c r="D80" s="125">
        <v>2566</v>
      </c>
      <c r="E80" s="125"/>
      <c r="F80" s="125">
        <v>2565</v>
      </c>
      <c r="G80" s="125"/>
      <c r="H80" s="125">
        <v>2566</v>
      </c>
      <c r="I80" s="125"/>
      <c r="J80" s="125">
        <v>2565</v>
      </c>
    </row>
    <row r="81" spans="1:10" ht="22.5" customHeight="1">
      <c r="A81" s="129"/>
      <c r="D81" s="125" t="s">
        <v>78</v>
      </c>
      <c r="E81" s="125"/>
      <c r="F81" s="125"/>
      <c r="G81" s="125"/>
      <c r="H81" s="125" t="s">
        <v>78</v>
      </c>
      <c r="I81" s="125"/>
      <c r="J81" s="125"/>
    </row>
    <row r="82" spans="1:10" ht="22.5" customHeight="1">
      <c r="B82" s="132"/>
      <c r="C82" s="132"/>
      <c r="D82" s="201" t="s">
        <v>72</v>
      </c>
      <c r="E82" s="201"/>
      <c r="F82" s="201"/>
      <c r="G82" s="201"/>
      <c r="H82" s="201"/>
      <c r="I82" s="201"/>
      <c r="J82" s="201"/>
    </row>
    <row r="83" spans="1:10" ht="22.5" customHeight="1">
      <c r="A83" s="133" t="s">
        <v>13</v>
      </c>
      <c r="B83" s="132"/>
      <c r="C83" s="132"/>
      <c r="D83" s="152"/>
      <c r="E83" s="152"/>
      <c r="F83" s="152"/>
      <c r="G83" s="152"/>
      <c r="H83" s="152"/>
      <c r="I83" s="152"/>
      <c r="J83" s="152"/>
    </row>
    <row r="84" spans="1:10" ht="22.5" customHeight="1">
      <c r="A84" s="128" t="s">
        <v>0</v>
      </c>
      <c r="B84" s="152"/>
    </row>
    <row r="85" spans="1:10" ht="22.5" customHeight="1">
      <c r="A85" s="128" t="s">
        <v>31</v>
      </c>
      <c r="B85" s="152"/>
    </row>
    <row r="86" spans="1:10" ht="22.5" customHeight="1" thickBot="1">
      <c r="A86" s="153" t="s">
        <v>135</v>
      </c>
      <c r="D86" s="154">
        <v>6535484</v>
      </c>
      <c r="E86" s="137"/>
      <c r="F86" s="154">
        <v>6535484</v>
      </c>
      <c r="G86" s="137"/>
      <c r="H86" s="154">
        <v>6535484</v>
      </c>
      <c r="I86" s="137"/>
      <c r="J86" s="154">
        <v>6535484</v>
      </c>
    </row>
    <row r="87" spans="1:10" ht="22.5" customHeight="1" thickTop="1">
      <c r="A87" s="155" t="s">
        <v>159</v>
      </c>
      <c r="D87" s="137"/>
      <c r="E87" s="137"/>
      <c r="F87" s="137"/>
      <c r="G87" s="137"/>
      <c r="H87" s="137"/>
      <c r="I87" s="137"/>
      <c r="J87" s="137"/>
    </row>
    <row r="88" spans="1:10" ht="22.5" customHeight="1">
      <c r="A88" s="153" t="s">
        <v>136</v>
      </c>
      <c r="D88" s="156">
        <v>6499830</v>
      </c>
      <c r="E88" s="137"/>
      <c r="F88" s="156">
        <v>6499830</v>
      </c>
      <c r="G88" s="137"/>
      <c r="H88" s="137">
        <v>6499830</v>
      </c>
      <c r="I88" s="137"/>
      <c r="J88" s="137">
        <v>6499830</v>
      </c>
    </row>
    <row r="89" spans="1:10" ht="22.5" customHeight="1">
      <c r="A89" s="128" t="s">
        <v>160</v>
      </c>
      <c r="D89" s="157">
        <v>1532321</v>
      </c>
      <c r="E89" s="137"/>
      <c r="F89" s="157">
        <v>1532321</v>
      </c>
      <c r="G89" s="137"/>
      <c r="H89" s="138">
        <v>1532321</v>
      </c>
      <c r="I89" s="137"/>
      <c r="J89" s="138">
        <v>1532321</v>
      </c>
    </row>
    <row r="90" spans="1:10" ht="22.5" customHeight="1">
      <c r="A90" s="128" t="s">
        <v>161</v>
      </c>
      <c r="D90" s="156"/>
      <c r="E90" s="137"/>
      <c r="F90" s="156"/>
      <c r="G90" s="137"/>
      <c r="H90" s="138"/>
      <c r="I90" s="137"/>
      <c r="J90" s="138"/>
    </row>
    <row r="91" spans="1:10" ht="22.5" customHeight="1">
      <c r="A91" s="128" t="s">
        <v>162</v>
      </c>
      <c r="D91" s="157">
        <v>-423185</v>
      </c>
      <c r="E91" s="137"/>
      <c r="F91" s="157">
        <v>-423185</v>
      </c>
      <c r="G91" s="137"/>
      <c r="H91" s="158">
        <v>0</v>
      </c>
      <c r="I91" s="158"/>
      <c r="J91" s="158">
        <v>0</v>
      </c>
    </row>
    <row r="92" spans="1:10" ht="22.5" customHeight="1">
      <c r="A92" s="128" t="s">
        <v>163</v>
      </c>
      <c r="D92" s="156">
        <v>-129337</v>
      </c>
      <c r="E92" s="137"/>
      <c r="F92" s="156">
        <v>-129337</v>
      </c>
      <c r="G92" s="137"/>
      <c r="H92" s="158">
        <v>0</v>
      </c>
      <c r="I92" s="159"/>
      <c r="J92" s="158">
        <v>0</v>
      </c>
    </row>
    <row r="93" spans="1:10" ht="22.5" customHeight="1">
      <c r="A93" s="128" t="s">
        <v>164</v>
      </c>
      <c r="D93" s="156"/>
      <c r="E93" s="137"/>
      <c r="F93" s="156"/>
      <c r="G93" s="137"/>
      <c r="H93" s="138"/>
      <c r="I93" s="137"/>
      <c r="J93" s="138"/>
    </row>
    <row r="94" spans="1:10" ht="22.5" customHeight="1">
      <c r="A94" s="128" t="s">
        <v>60</v>
      </c>
      <c r="B94" s="128"/>
      <c r="C94" s="128"/>
      <c r="D94" s="160"/>
      <c r="F94" s="160"/>
      <c r="H94" s="128"/>
      <c r="J94" s="128"/>
    </row>
    <row r="95" spans="1:10" ht="22.5" customHeight="1">
      <c r="A95" s="161" t="s">
        <v>165</v>
      </c>
      <c r="D95" s="156">
        <v>790448</v>
      </c>
      <c r="E95" s="137"/>
      <c r="F95" s="156">
        <v>790448</v>
      </c>
      <c r="G95" s="137"/>
      <c r="H95" s="137">
        <v>653548</v>
      </c>
      <c r="I95" s="137"/>
      <c r="J95" s="137">
        <v>653548</v>
      </c>
    </row>
    <row r="96" spans="1:10" ht="22.5" customHeight="1">
      <c r="A96" s="128" t="s">
        <v>38</v>
      </c>
      <c r="D96" s="156">
        <v>6752438</v>
      </c>
      <c r="E96" s="137"/>
      <c r="F96" s="156">
        <v>6594582</v>
      </c>
      <c r="G96" s="137"/>
      <c r="H96" s="137">
        <v>3490152</v>
      </c>
      <c r="I96" s="137"/>
      <c r="J96" s="137">
        <v>3484649</v>
      </c>
    </row>
    <row r="97" spans="1:10" ht="22.2" customHeight="1">
      <c r="A97" s="128" t="s">
        <v>49</v>
      </c>
      <c r="D97" s="162">
        <v>394461</v>
      </c>
      <c r="E97" s="137"/>
      <c r="F97" s="162">
        <v>381402</v>
      </c>
      <c r="G97" s="137"/>
      <c r="H97" s="80">
        <v>0</v>
      </c>
      <c r="I97" s="78"/>
      <c r="J97" s="80">
        <v>0</v>
      </c>
    </row>
    <row r="98" spans="1:10" s="129" customFormat="1" ht="22.5" customHeight="1">
      <c r="A98" s="163" t="s">
        <v>64</v>
      </c>
      <c r="B98" s="130"/>
      <c r="C98" s="130"/>
      <c r="D98" s="164">
        <v>15416976</v>
      </c>
      <c r="E98" s="144"/>
      <c r="F98" s="164">
        <v>15246061</v>
      </c>
      <c r="G98" s="144"/>
      <c r="H98" s="144">
        <v>12175851</v>
      </c>
      <c r="I98" s="144"/>
      <c r="J98" s="144">
        <v>12170348</v>
      </c>
    </row>
    <row r="99" spans="1:10" ht="22.5" customHeight="1">
      <c r="A99" s="165" t="s">
        <v>50</v>
      </c>
      <c r="D99" s="162">
        <v>1035311</v>
      </c>
      <c r="E99" s="137"/>
      <c r="F99" s="162">
        <v>1021237</v>
      </c>
      <c r="G99" s="137"/>
      <c r="H99" s="166">
        <v>0</v>
      </c>
      <c r="I99" s="141"/>
      <c r="J99" s="166">
        <v>0</v>
      </c>
    </row>
    <row r="100" spans="1:10" ht="22.5" customHeight="1">
      <c r="A100" s="129" t="s">
        <v>166</v>
      </c>
      <c r="D100" s="150">
        <v>16452287</v>
      </c>
      <c r="E100" s="144"/>
      <c r="F100" s="150">
        <v>16267298</v>
      </c>
      <c r="G100" s="144"/>
      <c r="H100" s="150">
        <v>12175851</v>
      </c>
      <c r="I100" s="144"/>
      <c r="J100" s="150">
        <v>12170348</v>
      </c>
    </row>
    <row r="101" spans="1:10" ht="22.5" customHeight="1">
      <c r="A101" s="129"/>
      <c r="D101" s="144"/>
      <c r="E101" s="144"/>
      <c r="F101" s="144"/>
      <c r="G101" s="144"/>
      <c r="H101" s="145"/>
      <c r="I101" s="144"/>
      <c r="J101" s="145"/>
    </row>
    <row r="102" spans="1:10" ht="22.5" customHeight="1" thickBot="1">
      <c r="A102" s="129" t="s">
        <v>15</v>
      </c>
      <c r="D102" s="146">
        <v>29898514</v>
      </c>
      <c r="E102" s="144"/>
      <c r="F102" s="146">
        <v>29708742</v>
      </c>
      <c r="G102" s="144"/>
      <c r="H102" s="146">
        <v>25514362</v>
      </c>
      <c r="I102" s="144"/>
      <c r="J102" s="146">
        <v>25233255</v>
      </c>
    </row>
    <row r="103" spans="1:10" ht="22.5" customHeight="1" thickTop="1">
      <c r="D103" s="167">
        <v>0</v>
      </c>
      <c r="E103" s="167"/>
      <c r="F103" s="167">
        <v>0</v>
      </c>
      <c r="G103" s="168"/>
      <c r="H103" s="167">
        <v>0</v>
      </c>
      <c r="I103" s="167"/>
      <c r="J103" s="167">
        <v>0</v>
      </c>
    </row>
  </sheetData>
  <mergeCells count="11">
    <mergeCell ref="D42:J42"/>
    <mergeCell ref="D78:F78"/>
    <mergeCell ref="H78:J78"/>
    <mergeCell ref="D82:J82"/>
    <mergeCell ref="A3:J3"/>
    <mergeCell ref="D4:F4"/>
    <mergeCell ref="H4:J4"/>
    <mergeCell ref="D8:J8"/>
    <mergeCell ref="A37:J37"/>
    <mergeCell ref="D38:F38"/>
    <mergeCell ref="H38:J38"/>
  </mergeCells>
  <pageMargins left="0.7" right="0.7" top="0.48" bottom="0.5" header="0.5" footer="0.5"/>
  <pageSetup paperSize="9" scale="85" firstPageNumber="3" orientation="portrait" useFirstPageNumber="1" r:id="rId1"/>
  <headerFooter>
    <oddFooter>&amp;L&amp;15หมายเหตุประกอบงบการเงินเป็นส่วนหนึ่งของงบการเงินระหว่างกาลนี้&amp;16
&amp;C&amp;15&amp;P</oddFooter>
  </headerFooter>
  <rowBreaks count="2" manualBreakCount="2">
    <brk id="34" max="16383" man="1"/>
    <brk id="7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33"/>
  <sheetViews>
    <sheetView view="pageBreakPreview" topLeftCell="A122" zoomScale="90" zoomScaleNormal="90" zoomScaleSheetLayoutView="90" workbookViewId="0">
      <selection activeCell="C133" sqref="C133"/>
    </sheetView>
  </sheetViews>
  <sheetFormatPr defaultColWidth="9.21875" defaultRowHeight="23.25" customHeight="1"/>
  <cols>
    <col min="1" max="1" width="50.88671875" style="106" customWidth="1"/>
    <col min="2" max="2" width="7.77734375" style="115" customWidth="1"/>
    <col min="3" max="3" width="10.21875" style="107" customWidth="1"/>
    <col min="4" max="4" width="1.21875" style="76" customWidth="1"/>
    <col min="5" max="5" width="10.21875" style="76" customWidth="1"/>
    <col min="6" max="6" width="1.21875" style="76" customWidth="1"/>
    <col min="7" max="7" width="10.21875" style="107" customWidth="1"/>
    <col min="8" max="8" width="1.21875" style="76" customWidth="1"/>
    <col min="9" max="9" width="10.21875" style="76" customWidth="1"/>
    <col min="10" max="16384" width="9.21875" style="76"/>
  </cols>
  <sheetData>
    <row r="1" spans="1:9" ht="23.25" customHeight="1">
      <c r="A1" s="23" t="s">
        <v>80</v>
      </c>
    </row>
    <row r="2" spans="1:9" ht="23.25" customHeight="1">
      <c r="A2" s="23" t="s">
        <v>70</v>
      </c>
      <c r="B2" s="114"/>
      <c r="C2" s="175"/>
      <c r="D2" s="116"/>
      <c r="E2" s="13"/>
    </row>
    <row r="3" spans="1:9" ht="22.5" customHeight="1"/>
    <row r="4" spans="1:9" ht="23.25" customHeight="1">
      <c r="C4" s="206" t="s">
        <v>30</v>
      </c>
      <c r="D4" s="206"/>
      <c r="E4" s="206"/>
      <c r="F4" s="116"/>
      <c r="G4" s="206" t="s">
        <v>40</v>
      </c>
      <c r="H4" s="206"/>
      <c r="I4" s="206"/>
    </row>
    <row r="5" spans="1:9" ht="23.25" customHeight="1">
      <c r="C5" s="204" t="s">
        <v>71</v>
      </c>
      <c r="D5" s="204"/>
      <c r="E5" s="204"/>
      <c r="F5" s="114"/>
      <c r="G5" s="204" t="s">
        <v>71</v>
      </c>
      <c r="H5" s="204"/>
      <c r="I5" s="204"/>
    </row>
    <row r="6" spans="1:9" ht="23.25" customHeight="1">
      <c r="C6" s="204" t="s">
        <v>122</v>
      </c>
      <c r="D6" s="204"/>
      <c r="E6" s="204"/>
      <c r="F6" s="114"/>
      <c r="G6" s="204" t="s">
        <v>122</v>
      </c>
      <c r="H6" s="204"/>
      <c r="I6" s="204"/>
    </row>
    <row r="7" spans="1:9" ht="23.25" customHeight="1">
      <c r="A7" s="2"/>
      <c r="B7" s="169"/>
      <c r="C7" s="188">
        <v>2566</v>
      </c>
      <c r="D7" s="114"/>
      <c r="E7" s="114">
        <v>2565</v>
      </c>
      <c r="F7" s="114"/>
      <c r="G7" s="188">
        <v>2566</v>
      </c>
      <c r="H7" s="114"/>
      <c r="I7" s="114">
        <v>2565</v>
      </c>
    </row>
    <row r="8" spans="1:9" ht="23.25" customHeight="1">
      <c r="C8" s="205" t="s">
        <v>72</v>
      </c>
      <c r="D8" s="205"/>
      <c r="E8" s="205"/>
      <c r="F8" s="205"/>
      <c r="G8" s="205"/>
      <c r="H8" s="205"/>
      <c r="I8" s="205"/>
    </row>
    <row r="9" spans="1:9" ht="23.25" customHeight="1">
      <c r="A9" s="5" t="s">
        <v>22</v>
      </c>
      <c r="D9" s="3"/>
      <c r="E9" s="67"/>
      <c r="F9" s="3"/>
      <c r="G9" s="94"/>
      <c r="H9" s="3"/>
      <c r="I9" s="3"/>
    </row>
    <row r="10" spans="1:9" ht="23.25" customHeight="1">
      <c r="A10" s="106" t="s">
        <v>82</v>
      </c>
      <c r="C10" s="22">
        <v>307677</v>
      </c>
      <c r="D10" s="3"/>
      <c r="E10" s="67">
        <v>313407</v>
      </c>
      <c r="F10" s="3"/>
      <c r="G10" s="22">
        <v>98868</v>
      </c>
      <c r="H10" s="3"/>
      <c r="I10" s="67">
        <v>85077</v>
      </c>
    </row>
    <row r="11" spans="1:9" ht="23.25" customHeight="1">
      <c r="A11" s="106" t="s">
        <v>23</v>
      </c>
      <c r="C11" s="22">
        <v>73904</v>
      </c>
      <c r="D11" s="6"/>
      <c r="E11" s="67">
        <v>76017</v>
      </c>
      <c r="F11" s="6"/>
      <c r="G11" s="107">
        <v>0</v>
      </c>
      <c r="H11" s="6"/>
      <c r="I11" s="67">
        <v>0</v>
      </c>
    </row>
    <row r="12" spans="1:9" ht="23.25" customHeight="1">
      <c r="A12" s="106" t="s">
        <v>137</v>
      </c>
      <c r="D12" s="6"/>
      <c r="E12" s="67"/>
      <c r="F12" s="6"/>
      <c r="H12" s="6"/>
      <c r="I12" s="67"/>
    </row>
    <row r="13" spans="1:9" ht="23.25" customHeight="1">
      <c r="A13" s="76" t="s">
        <v>119</v>
      </c>
      <c r="C13" s="22">
        <v>0</v>
      </c>
      <c r="D13" s="6"/>
      <c r="E13" s="67">
        <v>47875</v>
      </c>
      <c r="F13" s="6"/>
      <c r="G13" s="59">
        <v>0</v>
      </c>
      <c r="H13" s="6"/>
      <c r="I13" s="67">
        <v>21958</v>
      </c>
    </row>
    <row r="14" spans="1:9" ht="23.25" customHeight="1">
      <c r="A14" s="106" t="s">
        <v>142</v>
      </c>
      <c r="C14" s="22">
        <v>23591</v>
      </c>
      <c r="D14" s="6"/>
      <c r="E14" s="59">
        <v>20317</v>
      </c>
      <c r="F14" s="6"/>
      <c r="G14" s="59">
        <v>47360</v>
      </c>
      <c r="H14" s="6"/>
      <c r="I14" s="59">
        <v>41660</v>
      </c>
    </row>
    <row r="15" spans="1:9" ht="23.25" customHeight="1">
      <c r="A15" s="106" t="s">
        <v>24</v>
      </c>
      <c r="C15" s="192">
        <v>2146</v>
      </c>
      <c r="D15" s="7"/>
      <c r="E15" s="75">
        <v>16899</v>
      </c>
      <c r="F15" s="7"/>
      <c r="G15" s="192">
        <v>169</v>
      </c>
      <c r="H15" s="7"/>
      <c r="I15" s="75">
        <v>35</v>
      </c>
    </row>
    <row r="16" spans="1:9" ht="23.25" customHeight="1">
      <c r="A16" s="2" t="s">
        <v>25</v>
      </c>
      <c r="C16" s="194">
        <v>407318</v>
      </c>
      <c r="D16" s="10"/>
      <c r="E16" s="60">
        <v>474515</v>
      </c>
      <c r="F16" s="10"/>
      <c r="G16" s="194">
        <v>146397</v>
      </c>
      <c r="H16" s="10"/>
      <c r="I16" s="60">
        <v>148730</v>
      </c>
    </row>
    <row r="17" spans="1:9" ht="9.4499999999999993" customHeight="1">
      <c r="C17" s="94"/>
      <c r="D17" s="6"/>
      <c r="E17" s="6"/>
      <c r="F17" s="6"/>
      <c r="G17" s="94"/>
      <c r="H17" s="6"/>
      <c r="I17" s="6"/>
    </row>
    <row r="18" spans="1:9" ht="23.25" customHeight="1">
      <c r="A18" s="5" t="s">
        <v>26</v>
      </c>
      <c r="C18" s="94"/>
      <c r="D18" s="6"/>
      <c r="E18" s="34"/>
      <c r="F18" s="6"/>
      <c r="G18" s="94"/>
      <c r="H18" s="6"/>
      <c r="I18" s="34"/>
    </row>
    <row r="19" spans="1:9" ht="23.25" customHeight="1">
      <c r="A19" s="106" t="s">
        <v>83</v>
      </c>
      <c r="C19" s="22">
        <v>59787</v>
      </c>
      <c r="D19" s="6"/>
      <c r="E19" s="67">
        <v>51731</v>
      </c>
      <c r="F19" s="6"/>
      <c r="G19" s="22">
        <v>10283</v>
      </c>
      <c r="H19" s="6"/>
      <c r="I19" s="67">
        <v>7058</v>
      </c>
    </row>
    <row r="20" spans="1:9" ht="23.25" customHeight="1">
      <c r="A20" s="106" t="s">
        <v>27</v>
      </c>
      <c r="C20" s="22">
        <v>39880</v>
      </c>
      <c r="D20" s="6"/>
      <c r="E20" s="67">
        <v>37858</v>
      </c>
      <c r="F20" s="6"/>
      <c r="G20" s="107">
        <v>0</v>
      </c>
      <c r="H20" s="6"/>
      <c r="I20" s="67">
        <v>0</v>
      </c>
    </row>
    <row r="21" spans="1:9" ht="23.25" customHeight="1">
      <c r="A21" s="106" t="s">
        <v>112</v>
      </c>
    </row>
    <row r="22" spans="1:9" ht="23.25" customHeight="1">
      <c r="A22" s="76" t="s">
        <v>119</v>
      </c>
      <c r="C22" s="22">
        <v>57972</v>
      </c>
      <c r="D22" s="7"/>
      <c r="E22" s="67">
        <v>0</v>
      </c>
      <c r="F22" s="7"/>
      <c r="G22" s="22">
        <v>42635</v>
      </c>
      <c r="H22" s="7"/>
      <c r="I22" s="67">
        <v>0</v>
      </c>
    </row>
    <row r="23" spans="1:9" ht="23.25" customHeight="1">
      <c r="A23" s="106" t="s">
        <v>113</v>
      </c>
      <c r="C23" s="22">
        <v>5793</v>
      </c>
      <c r="D23" s="6"/>
      <c r="E23" s="67">
        <v>5046</v>
      </c>
      <c r="F23" s="6"/>
      <c r="G23" s="22">
        <v>22</v>
      </c>
      <c r="H23" s="7"/>
      <c r="I23" s="67">
        <v>75</v>
      </c>
    </row>
    <row r="24" spans="1:9" ht="23.25" customHeight="1">
      <c r="A24" s="106" t="s">
        <v>44</v>
      </c>
      <c r="C24" s="22">
        <v>76648</v>
      </c>
      <c r="D24" s="7"/>
      <c r="E24" s="67">
        <v>71619</v>
      </c>
      <c r="F24" s="7"/>
      <c r="G24" s="22">
        <v>44818</v>
      </c>
      <c r="H24" s="7"/>
      <c r="I24" s="67">
        <v>48572</v>
      </c>
    </row>
    <row r="25" spans="1:9" ht="23.25" customHeight="1">
      <c r="A25" s="2" t="s">
        <v>28</v>
      </c>
      <c r="C25" s="81">
        <v>240080</v>
      </c>
      <c r="D25" s="10"/>
      <c r="E25" s="61">
        <v>166254</v>
      </c>
      <c r="F25" s="10"/>
      <c r="G25" s="81">
        <v>97758</v>
      </c>
      <c r="H25" s="10"/>
      <c r="I25" s="61">
        <v>55705</v>
      </c>
    </row>
    <row r="26" spans="1:9" ht="9.4499999999999993" customHeight="1">
      <c r="A26" s="2"/>
      <c r="C26" s="51"/>
      <c r="D26" s="10"/>
      <c r="E26" s="8"/>
      <c r="F26" s="10"/>
      <c r="G26" s="51"/>
      <c r="H26" s="10"/>
      <c r="I26" s="8"/>
    </row>
    <row r="27" spans="1:9" ht="23.25" customHeight="1">
      <c r="A27" s="2" t="s">
        <v>144</v>
      </c>
      <c r="C27" s="86">
        <v>167238</v>
      </c>
      <c r="D27" s="10"/>
      <c r="E27" s="86">
        <v>308261</v>
      </c>
      <c r="F27" s="10"/>
      <c r="G27" s="86">
        <v>48639</v>
      </c>
      <c r="H27" s="10"/>
      <c r="I27" s="86">
        <v>93025</v>
      </c>
    </row>
    <row r="28" spans="1:9" ht="23.25" customHeight="1">
      <c r="A28" s="106" t="s">
        <v>45</v>
      </c>
      <c r="C28" s="22">
        <v>-51198</v>
      </c>
      <c r="D28" s="7"/>
      <c r="E28" s="67">
        <v>-32191</v>
      </c>
      <c r="F28" s="7"/>
      <c r="G28" s="22">
        <v>-45261</v>
      </c>
      <c r="H28" s="7"/>
      <c r="I28" s="67">
        <v>-28346</v>
      </c>
    </row>
    <row r="29" spans="1:9" ht="23.25" customHeight="1">
      <c r="A29" s="106" t="s">
        <v>230</v>
      </c>
      <c r="C29" s="22">
        <v>76</v>
      </c>
      <c r="D29" s="7"/>
      <c r="E29" s="67">
        <v>624</v>
      </c>
      <c r="F29" s="7"/>
      <c r="G29" s="107">
        <v>0</v>
      </c>
      <c r="H29" s="7"/>
      <c r="I29" s="67">
        <v>0</v>
      </c>
    </row>
    <row r="30" spans="1:9" ht="23.25" customHeight="1">
      <c r="A30" s="106" t="s">
        <v>193</v>
      </c>
      <c r="C30" s="193">
        <v>360</v>
      </c>
      <c r="D30" s="6"/>
      <c r="E30" s="68">
        <v>-1574</v>
      </c>
      <c r="F30" s="6"/>
      <c r="G30" s="57">
        <v>0</v>
      </c>
      <c r="H30" s="6"/>
      <c r="I30" s="57">
        <v>0</v>
      </c>
    </row>
    <row r="31" spans="1:9" ht="23.25" customHeight="1">
      <c r="A31" s="2" t="s">
        <v>204</v>
      </c>
      <c r="C31" s="86">
        <v>116476</v>
      </c>
      <c r="D31" s="10"/>
      <c r="E31" s="10">
        <v>275120</v>
      </c>
      <c r="F31" s="10"/>
      <c r="G31" s="86">
        <v>3378</v>
      </c>
      <c r="H31" s="10"/>
      <c r="I31" s="10">
        <v>64679</v>
      </c>
    </row>
    <row r="32" spans="1:9" ht="23.25" customHeight="1">
      <c r="A32" s="106" t="s">
        <v>229</v>
      </c>
      <c r="C32" s="22">
        <v>36473</v>
      </c>
      <c r="D32" s="6"/>
      <c r="E32" s="69">
        <v>55801</v>
      </c>
      <c r="F32" s="6"/>
      <c r="G32" s="22">
        <v>-112</v>
      </c>
      <c r="H32" s="6"/>
      <c r="I32" s="69">
        <v>12478</v>
      </c>
    </row>
    <row r="33" spans="1:9" ht="23.25" customHeight="1" thickBot="1">
      <c r="A33" s="2" t="s">
        <v>145</v>
      </c>
      <c r="B33" s="170"/>
      <c r="C33" s="197">
        <v>80003</v>
      </c>
      <c r="D33" s="8"/>
      <c r="E33" s="171">
        <v>219319</v>
      </c>
      <c r="F33" s="8"/>
      <c r="G33" s="197">
        <v>3490</v>
      </c>
      <c r="H33" s="8"/>
      <c r="I33" s="171">
        <v>52201</v>
      </c>
    </row>
    <row r="34" spans="1:9" ht="23.25" customHeight="1" thickTop="1">
      <c r="A34" s="2"/>
      <c r="C34" s="93"/>
      <c r="D34" s="6"/>
      <c r="E34" s="54"/>
      <c r="F34" s="6"/>
      <c r="G34" s="93"/>
      <c r="H34" s="6"/>
      <c r="I34" s="54"/>
    </row>
    <row r="35" spans="1:9" ht="23.25" customHeight="1">
      <c r="A35" s="23" t="s">
        <v>80</v>
      </c>
      <c r="E35" s="35"/>
      <c r="F35" s="35"/>
      <c r="H35" s="35"/>
      <c r="I35" s="35"/>
    </row>
    <row r="36" spans="1:9" ht="23.25" customHeight="1">
      <c r="A36" s="23" t="s">
        <v>70</v>
      </c>
      <c r="B36" s="114"/>
      <c r="C36" s="175"/>
      <c r="D36" s="116"/>
      <c r="E36" s="13"/>
    </row>
    <row r="37" spans="1:9" ht="22.95" customHeight="1"/>
    <row r="38" spans="1:9" ht="23.25" customHeight="1">
      <c r="C38" s="206" t="s">
        <v>30</v>
      </c>
      <c r="D38" s="206"/>
      <c r="E38" s="206"/>
      <c r="F38" s="116"/>
      <c r="G38" s="206" t="s">
        <v>40</v>
      </c>
      <c r="H38" s="206"/>
      <c r="I38" s="206"/>
    </row>
    <row r="39" spans="1:9" ht="23.25" customHeight="1">
      <c r="C39" s="204" t="s">
        <v>71</v>
      </c>
      <c r="D39" s="204"/>
      <c r="E39" s="204"/>
      <c r="F39" s="114"/>
      <c r="G39" s="204" t="s">
        <v>71</v>
      </c>
      <c r="H39" s="204"/>
      <c r="I39" s="204"/>
    </row>
    <row r="40" spans="1:9" ht="23.25" customHeight="1">
      <c r="C40" s="204" t="s">
        <v>122</v>
      </c>
      <c r="D40" s="204"/>
      <c r="E40" s="204"/>
      <c r="F40" s="114"/>
      <c r="G40" s="204" t="s">
        <v>122</v>
      </c>
      <c r="H40" s="204"/>
      <c r="I40" s="204"/>
    </row>
    <row r="41" spans="1:9" ht="23.25" customHeight="1">
      <c r="A41" s="2"/>
      <c r="B41" s="172"/>
      <c r="C41" s="173">
        <v>2566</v>
      </c>
      <c r="D41" s="114"/>
      <c r="E41" s="114">
        <v>2565</v>
      </c>
      <c r="F41" s="114"/>
      <c r="G41" s="173">
        <v>2566</v>
      </c>
      <c r="H41" s="114"/>
      <c r="I41" s="114">
        <v>2565</v>
      </c>
    </row>
    <row r="42" spans="1:9" ht="23.25" customHeight="1">
      <c r="B42" s="172"/>
      <c r="C42" s="205" t="s">
        <v>72</v>
      </c>
      <c r="D42" s="205"/>
      <c r="E42" s="205"/>
      <c r="F42" s="205"/>
      <c r="G42" s="205"/>
      <c r="H42" s="205"/>
      <c r="I42" s="205"/>
    </row>
    <row r="43" spans="1:9" ht="23.25" customHeight="1">
      <c r="A43" s="2" t="s">
        <v>167</v>
      </c>
      <c r="C43" s="178"/>
      <c r="D43" s="115"/>
      <c r="E43" s="87"/>
      <c r="F43" s="115"/>
      <c r="G43" s="178"/>
      <c r="H43" s="115"/>
      <c r="I43" s="115"/>
    </row>
    <row r="44" spans="1:9" ht="23.25" customHeight="1">
      <c r="A44" s="5" t="s">
        <v>168</v>
      </c>
      <c r="C44" s="178"/>
      <c r="D44" s="115"/>
      <c r="E44" s="115"/>
      <c r="F44" s="115"/>
      <c r="G44" s="178"/>
      <c r="H44" s="115"/>
      <c r="I44" s="115"/>
    </row>
    <row r="45" spans="1:9" ht="23.25" customHeight="1">
      <c r="A45" s="106" t="s">
        <v>170</v>
      </c>
      <c r="C45" s="94"/>
      <c r="D45" s="21"/>
      <c r="E45" s="21"/>
      <c r="F45" s="21"/>
      <c r="G45" s="94"/>
      <c r="H45" s="21"/>
      <c r="I45" s="21"/>
    </row>
    <row r="46" spans="1:9" ht="23.25" customHeight="1">
      <c r="A46" s="106" t="s">
        <v>218</v>
      </c>
      <c r="C46" s="21">
        <v>9314</v>
      </c>
      <c r="D46" s="21"/>
      <c r="E46" s="21">
        <v>7686</v>
      </c>
      <c r="F46" s="21"/>
      <c r="G46" s="94">
        <v>0</v>
      </c>
      <c r="H46" s="21"/>
      <c r="I46" s="21">
        <v>0</v>
      </c>
    </row>
    <row r="47" spans="1:9" ht="23.25" customHeight="1">
      <c r="A47" s="106" t="s">
        <v>185</v>
      </c>
      <c r="C47" s="94"/>
      <c r="D47" s="21"/>
      <c r="E47" s="21"/>
      <c r="F47" s="21"/>
      <c r="G47" s="94"/>
      <c r="H47" s="21"/>
      <c r="I47" s="21"/>
    </row>
    <row r="48" spans="1:9" ht="23.25" customHeight="1">
      <c r="A48" s="106" t="s">
        <v>219</v>
      </c>
      <c r="C48" s="21">
        <v>-1863</v>
      </c>
      <c r="D48" s="21"/>
      <c r="E48" s="21">
        <v>-1537</v>
      </c>
      <c r="F48" s="21"/>
      <c r="G48" s="94">
        <v>0</v>
      </c>
      <c r="H48" s="21"/>
      <c r="I48" s="21">
        <v>0</v>
      </c>
    </row>
    <row r="49" spans="1:9" ht="23.25" customHeight="1">
      <c r="A49" s="2" t="s">
        <v>171</v>
      </c>
      <c r="C49" s="81">
        <v>7451</v>
      </c>
      <c r="D49" s="21"/>
      <c r="E49" s="81">
        <v>6149</v>
      </c>
      <c r="F49" s="21"/>
      <c r="G49" s="176">
        <v>0</v>
      </c>
      <c r="H49" s="21"/>
      <c r="I49" s="81">
        <v>0</v>
      </c>
    </row>
    <row r="50" spans="1:9" ht="23.25" customHeight="1">
      <c r="A50" s="2" t="s">
        <v>172</v>
      </c>
      <c r="C50" s="81">
        <v>7451</v>
      </c>
      <c r="D50" s="21"/>
      <c r="E50" s="81">
        <v>6149</v>
      </c>
      <c r="F50" s="21"/>
      <c r="G50" s="176">
        <v>0</v>
      </c>
      <c r="H50" s="21"/>
      <c r="I50" s="81">
        <v>0</v>
      </c>
    </row>
    <row r="51" spans="1:9" ht="23.25" customHeight="1" thickBot="1">
      <c r="A51" s="2" t="s">
        <v>173</v>
      </c>
      <c r="C51" s="82">
        <v>87454</v>
      </c>
      <c r="D51" s="21"/>
      <c r="E51" s="82">
        <v>225468</v>
      </c>
      <c r="F51" s="21"/>
      <c r="G51" s="82">
        <v>3490</v>
      </c>
      <c r="H51" s="21"/>
      <c r="I51" s="82">
        <v>52201</v>
      </c>
    </row>
    <row r="52" spans="1:9" ht="10.8" customHeight="1" thickTop="1">
      <c r="A52" s="2"/>
      <c r="C52" s="51"/>
      <c r="D52" s="21"/>
      <c r="E52" s="83"/>
      <c r="F52" s="21"/>
      <c r="G52" s="83"/>
      <c r="H52" s="21"/>
      <c r="I52" s="83"/>
    </row>
    <row r="53" spans="1:9" ht="23.25" customHeight="1">
      <c r="A53" s="2" t="s">
        <v>146</v>
      </c>
      <c r="C53" s="93"/>
      <c r="D53" s="1"/>
      <c r="E53" s="64"/>
      <c r="F53" s="1"/>
      <c r="G53" s="24"/>
      <c r="H53" s="1"/>
      <c r="I53" s="1"/>
    </row>
    <row r="54" spans="1:9" ht="23.25" customHeight="1">
      <c r="A54" s="106" t="s">
        <v>61</v>
      </c>
      <c r="C54" s="22">
        <v>73997</v>
      </c>
      <c r="D54" s="1"/>
      <c r="E54" s="22">
        <v>208546</v>
      </c>
      <c r="F54" s="22"/>
      <c r="G54" s="22">
        <v>3490</v>
      </c>
      <c r="H54" s="22"/>
      <c r="I54" s="22">
        <v>52201</v>
      </c>
    </row>
    <row r="55" spans="1:9" ht="23.25" customHeight="1">
      <c r="A55" s="106" t="s">
        <v>62</v>
      </c>
      <c r="C55" s="22">
        <v>6006</v>
      </c>
      <c r="D55" s="1"/>
      <c r="E55" s="69">
        <v>10773</v>
      </c>
      <c r="F55" s="36"/>
      <c r="G55" s="22">
        <v>0</v>
      </c>
      <c r="H55" s="36"/>
      <c r="I55" s="22">
        <v>0</v>
      </c>
    </row>
    <row r="56" spans="1:9" ht="23.25" customHeight="1" thickBot="1">
      <c r="A56" s="2"/>
      <c r="C56" s="82">
        <v>80003</v>
      </c>
      <c r="D56" s="1"/>
      <c r="E56" s="62">
        <v>219319</v>
      </c>
      <c r="F56" s="17"/>
      <c r="G56" s="82">
        <v>3490</v>
      </c>
      <c r="H56" s="17"/>
      <c r="I56" s="62">
        <v>52201</v>
      </c>
    </row>
    <row r="57" spans="1:9" ht="10.8" customHeight="1" thickTop="1">
      <c r="A57" s="2"/>
      <c r="C57" s="199"/>
      <c r="D57" s="1"/>
      <c r="E57" s="65"/>
      <c r="F57" s="17"/>
      <c r="G57" s="199"/>
      <c r="H57" s="17"/>
      <c r="I57" s="18"/>
    </row>
    <row r="58" spans="1:9" ht="23.25" customHeight="1">
      <c r="A58" s="2" t="s">
        <v>174</v>
      </c>
      <c r="C58" s="22"/>
      <c r="D58" s="1"/>
      <c r="E58" s="63"/>
      <c r="G58" s="22"/>
    </row>
    <row r="59" spans="1:9" ht="23.25" customHeight="1">
      <c r="A59" s="106" t="s">
        <v>61</v>
      </c>
      <c r="C59" s="22">
        <v>80935</v>
      </c>
      <c r="D59" s="1"/>
      <c r="E59" s="22">
        <v>214270</v>
      </c>
      <c r="F59" s="21"/>
      <c r="G59" s="21">
        <v>3490</v>
      </c>
      <c r="H59" s="21"/>
      <c r="I59" s="21">
        <v>52201</v>
      </c>
    </row>
    <row r="60" spans="1:9" ht="23.25" customHeight="1">
      <c r="A60" s="106" t="s">
        <v>62</v>
      </c>
      <c r="C60" s="21">
        <v>6519</v>
      </c>
      <c r="D60" s="1"/>
      <c r="E60" s="21">
        <v>11198</v>
      </c>
      <c r="F60" s="21"/>
      <c r="G60" s="21">
        <v>0</v>
      </c>
      <c r="H60" s="21"/>
      <c r="I60" s="21">
        <v>0</v>
      </c>
    </row>
    <row r="61" spans="1:9" ht="23.25" customHeight="1" thickBot="1">
      <c r="A61" s="2"/>
      <c r="C61" s="82">
        <v>87454</v>
      </c>
      <c r="D61" s="1"/>
      <c r="E61" s="62">
        <v>225468</v>
      </c>
      <c r="F61" s="17"/>
      <c r="G61" s="82">
        <v>3490</v>
      </c>
      <c r="H61" s="17"/>
      <c r="I61" s="62">
        <v>52201</v>
      </c>
    </row>
    <row r="62" spans="1:9" ht="13.5" customHeight="1" thickTop="1">
      <c r="A62" s="2"/>
      <c r="C62" s="179"/>
      <c r="D62" s="1"/>
      <c r="E62" s="65"/>
      <c r="F62" s="17"/>
      <c r="G62" s="179"/>
      <c r="H62" s="17"/>
      <c r="I62" s="18"/>
    </row>
    <row r="63" spans="1:9" ht="23.25" customHeight="1">
      <c r="A63" s="2" t="s">
        <v>147</v>
      </c>
      <c r="D63" s="1"/>
      <c r="E63" s="63"/>
    </row>
    <row r="64" spans="1:9" ht="23.25" customHeight="1" thickBot="1">
      <c r="A64" s="106" t="s">
        <v>148</v>
      </c>
      <c r="C64" s="113">
        <v>1.1384451593349365E-2</v>
      </c>
      <c r="D64" s="37"/>
      <c r="E64" s="66">
        <v>3.2084839141946792E-2</v>
      </c>
      <c r="F64" s="37"/>
      <c r="G64" s="113">
        <v>5.3693711989390494E-4</v>
      </c>
      <c r="H64" s="37"/>
      <c r="I64" s="113">
        <v>8.0000000000000002E-3</v>
      </c>
    </row>
    <row r="65" spans="1:9" ht="23.25" customHeight="1" thickTop="1"/>
    <row r="66" spans="1:9" ht="23.25" customHeight="1">
      <c r="A66" s="23" t="s">
        <v>80</v>
      </c>
    </row>
    <row r="67" spans="1:9" ht="23.25" customHeight="1">
      <c r="A67" s="23" t="s">
        <v>70</v>
      </c>
      <c r="B67" s="114"/>
      <c r="C67" s="175"/>
      <c r="D67" s="116"/>
      <c r="E67" s="13"/>
    </row>
    <row r="69" spans="1:9" ht="23.25" customHeight="1">
      <c r="C69" s="206" t="s">
        <v>30</v>
      </c>
      <c r="D69" s="206"/>
      <c r="E69" s="206"/>
      <c r="F69" s="116"/>
      <c r="G69" s="206" t="s">
        <v>40</v>
      </c>
      <c r="H69" s="206"/>
      <c r="I69" s="206"/>
    </row>
    <row r="70" spans="1:9" ht="23.25" customHeight="1">
      <c r="C70" s="204" t="s">
        <v>123</v>
      </c>
      <c r="D70" s="204"/>
      <c r="E70" s="204"/>
      <c r="F70" s="114"/>
      <c r="G70" s="204" t="s">
        <v>123</v>
      </c>
      <c r="H70" s="204"/>
      <c r="I70" s="204"/>
    </row>
    <row r="71" spans="1:9" ht="23.25" customHeight="1">
      <c r="C71" s="204" t="s">
        <v>122</v>
      </c>
      <c r="D71" s="204"/>
      <c r="E71" s="204"/>
      <c r="F71" s="114"/>
      <c r="G71" s="204" t="s">
        <v>122</v>
      </c>
      <c r="H71" s="204"/>
      <c r="I71" s="204"/>
    </row>
    <row r="72" spans="1:9" ht="23.25" customHeight="1">
      <c r="A72" s="2"/>
      <c r="B72" s="172" t="s">
        <v>1</v>
      </c>
      <c r="C72" s="173">
        <v>2566</v>
      </c>
      <c r="D72" s="114"/>
      <c r="E72" s="114">
        <v>2565</v>
      </c>
      <c r="F72" s="114"/>
      <c r="G72" s="173">
        <v>2566</v>
      </c>
      <c r="H72" s="114"/>
      <c r="I72" s="114">
        <v>2565</v>
      </c>
    </row>
    <row r="73" spans="1:9" ht="23.25" customHeight="1">
      <c r="B73" s="172"/>
      <c r="C73" s="205" t="s">
        <v>72</v>
      </c>
      <c r="D73" s="205"/>
      <c r="E73" s="205"/>
      <c r="F73" s="205"/>
      <c r="G73" s="205"/>
      <c r="H73" s="205"/>
      <c r="I73" s="205"/>
    </row>
    <row r="74" spans="1:9" ht="23.25" customHeight="1">
      <c r="A74" s="5" t="s">
        <v>22</v>
      </c>
      <c r="B74" s="115">
        <v>2</v>
      </c>
      <c r="C74" s="94"/>
      <c r="D74" s="3"/>
      <c r="E74" s="3"/>
      <c r="F74" s="3"/>
      <c r="G74" s="94"/>
      <c r="H74" s="3"/>
      <c r="I74" s="3"/>
    </row>
    <row r="75" spans="1:9" ht="23.25" customHeight="1">
      <c r="A75" s="106" t="s">
        <v>82</v>
      </c>
      <c r="C75" s="22">
        <v>616591</v>
      </c>
      <c r="D75" s="3"/>
      <c r="E75" s="67">
        <v>605914</v>
      </c>
      <c r="F75" s="3"/>
      <c r="G75" s="21">
        <v>183201</v>
      </c>
      <c r="H75" s="3"/>
      <c r="I75" s="21">
        <v>161293</v>
      </c>
    </row>
    <row r="76" spans="1:9" ht="23.25" customHeight="1">
      <c r="A76" s="106" t="s">
        <v>23</v>
      </c>
      <c r="C76" s="22">
        <v>144836</v>
      </c>
      <c r="D76" s="6"/>
      <c r="E76" s="67">
        <v>133163</v>
      </c>
      <c r="F76" s="6"/>
      <c r="G76" s="94">
        <v>0</v>
      </c>
      <c r="H76" s="6"/>
      <c r="I76" s="21">
        <v>0</v>
      </c>
    </row>
    <row r="77" spans="1:9" ht="23.25" customHeight="1">
      <c r="A77" s="106" t="s">
        <v>142</v>
      </c>
      <c r="C77" s="22">
        <v>44121</v>
      </c>
      <c r="D77" s="6"/>
      <c r="E77" s="67">
        <v>40274</v>
      </c>
      <c r="F77" s="6"/>
      <c r="G77" s="21">
        <v>88387</v>
      </c>
      <c r="H77" s="6"/>
      <c r="I77" s="21">
        <v>82874</v>
      </c>
    </row>
    <row r="78" spans="1:9" ht="23.25" customHeight="1">
      <c r="A78" s="106" t="s">
        <v>24</v>
      </c>
      <c r="C78" s="193">
        <v>4578</v>
      </c>
      <c r="D78" s="6"/>
      <c r="E78" s="68">
        <v>19056</v>
      </c>
      <c r="F78" s="6"/>
      <c r="G78" s="193">
        <v>2093</v>
      </c>
      <c r="H78" s="6"/>
      <c r="I78" s="68">
        <v>654</v>
      </c>
    </row>
    <row r="79" spans="1:9" ht="23.25" customHeight="1">
      <c r="A79" s="2" t="s">
        <v>25</v>
      </c>
      <c r="C79" s="194">
        <v>810126</v>
      </c>
      <c r="D79" s="10"/>
      <c r="E79" s="60">
        <v>798407</v>
      </c>
      <c r="F79" s="10"/>
      <c r="G79" s="194">
        <v>273681</v>
      </c>
      <c r="H79" s="10"/>
      <c r="I79" s="60">
        <v>244821</v>
      </c>
    </row>
    <row r="80" spans="1:9" ht="23.25" customHeight="1">
      <c r="C80" s="94"/>
      <c r="D80" s="6"/>
      <c r="E80" s="6"/>
      <c r="F80" s="6"/>
      <c r="G80" s="94"/>
      <c r="H80" s="6"/>
      <c r="I80" s="6"/>
    </row>
    <row r="81" spans="1:9" ht="23.25" customHeight="1">
      <c r="A81" s="5" t="s">
        <v>26</v>
      </c>
      <c r="B81" s="115">
        <v>2</v>
      </c>
      <c r="C81" s="94"/>
      <c r="D81" s="6"/>
      <c r="E81" s="34"/>
      <c r="F81" s="6"/>
      <c r="G81" s="94"/>
      <c r="H81" s="6"/>
      <c r="I81" s="34"/>
    </row>
    <row r="82" spans="1:9" ht="23.25" customHeight="1">
      <c r="A82" s="106" t="s">
        <v>83</v>
      </c>
      <c r="C82" s="22">
        <v>120784</v>
      </c>
      <c r="D82" s="6"/>
      <c r="E82" s="67">
        <v>102959.22278</v>
      </c>
      <c r="F82" s="6"/>
      <c r="G82" s="21">
        <v>19093</v>
      </c>
      <c r="H82" s="6"/>
      <c r="I82" s="21">
        <v>15003</v>
      </c>
    </row>
    <row r="83" spans="1:9" ht="23.25" customHeight="1">
      <c r="A83" s="106" t="s">
        <v>27</v>
      </c>
      <c r="C83" s="22">
        <v>77539</v>
      </c>
      <c r="D83" s="6"/>
      <c r="E83" s="67">
        <v>59801</v>
      </c>
      <c r="F83" s="6"/>
      <c r="G83" s="94">
        <v>0</v>
      </c>
      <c r="H83" s="6"/>
      <c r="I83" s="21">
        <v>0</v>
      </c>
    </row>
    <row r="84" spans="1:9" ht="23.25" customHeight="1">
      <c r="A84" s="106" t="s">
        <v>112</v>
      </c>
    </row>
    <row r="85" spans="1:9" ht="23.25" customHeight="1">
      <c r="A85" s="76" t="s">
        <v>119</v>
      </c>
      <c r="B85" s="115">
        <v>4</v>
      </c>
      <c r="C85" s="22">
        <v>109249</v>
      </c>
      <c r="D85" s="7"/>
      <c r="E85" s="67">
        <v>9854</v>
      </c>
      <c r="F85" s="7"/>
      <c r="G85" s="21">
        <v>77173</v>
      </c>
      <c r="H85" s="7"/>
      <c r="I85" s="21">
        <v>19657</v>
      </c>
    </row>
    <row r="86" spans="1:9" ht="23.25" customHeight="1">
      <c r="A86" s="106" t="s">
        <v>113</v>
      </c>
      <c r="C86" s="22">
        <v>11128</v>
      </c>
      <c r="D86" s="6"/>
      <c r="E86" s="67">
        <v>9282</v>
      </c>
      <c r="F86" s="6"/>
      <c r="G86" s="21">
        <v>32</v>
      </c>
      <c r="H86" s="7"/>
      <c r="I86" s="21">
        <v>169</v>
      </c>
    </row>
    <row r="87" spans="1:9" ht="23.25" customHeight="1">
      <c r="A87" s="106" t="s">
        <v>44</v>
      </c>
      <c r="C87" s="22">
        <v>149432</v>
      </c>
      <c r="D87" s="7"/>
      <c r="E87" s="67">
        <v>144369</v>
      </c>
      <c r="F87" s="7"/>
      <c r="G87" s="21">
        <v>87159</v>
      </c>
      <c r="H87" s="7"/>
      <c r="I87" s="21">
        <v>100763</v>
      </c>
    </row>
    <row r="88" spans="1:9" ht="23.25" customHeight="1">
      <c r="A88" s="2" t="s">
        <v>28</v>
      </c>
      <c r="C88" s="81">
        <v>468132</v>
      </c>
      <c r="D88" s="195"/>
      <c r="E88" s="196">
        <v>326265.22278000001</v>
      </c>
      <c r="F88" s="195"/>
      <c r="G88" s="81">
        <v>183457</v>
      </c>
      <c r="H88" s="10"/>
      <c r="I88" s="61">
        <v>135592</v>
      </c>
    </row>
    <row r="89" spans="1:9" ht="23.25" customHeight="1">
      <c r="A89" s="2"/>
      <c r="C89" s="51"/>
      <c r="D89" s="10"/>
      <c r="E89" s="8"/>
      <c r="F89" s="10"/>
      <c r="G89" s="51"/>
      <c r="H89" s="10"/>
      <c r="I89" s="8"/>
    </row>
    <row r="90" spans="1:9" ht="23.25" customHeight="1">
      <c r="A90" s="2" t="s">
        <v>144</v>
      </c>
      <c r="C90" s="83">
        <v>341994</v>
      </c>
      <c r="D90" s="10"/>
      <c r="E90" s="8">
        <v>472141.77721999999</v>
      </c>
      <c r="F90" s="10"/>
      <c r="G90" s="83">
        <v>90224</v>
      </c>
      <c r="H90" s="10"/>
      <c r="I90" s="8">
        <v>109229</v>
      </c>
    </row>
    <row r="91" spans="1:9" ht="23.25" customHeight="1">
      <c r="A91" s="106" t="s">
        <v>45</v>
      </c>
      <c r="B91" s="115">
        <v>2</v>
      </c>
      <c r="C91" s="22">
        <v>-95259</v>
      </c>
      <c r="D91" s="7"/>
      <c r="E91" s="67">
        <v>-68750</v>
      </c>
      <c r="F91" s="7"/>
      <c r="G91" s="21">
        <v>-83229</v>
      </c>
      <c r="H91" s="7"/>
      <c r="I91" s="21">
        <v>-56290</v>
      </c>
    </row>
    <row r="92" spans="1:9" ht="23.25" customHeight="1">
      <c r="A92" s="106" t="s">
        <v>184</v>
      </c>
      <c r="C92" s="22">
        <v>-485</v>
      </c>
      <c r="D92" s="7"/>
      <c r="E92" s="67">
        <v>4102</v>
      </c>
      <c r="F92" s="7"/>
      <c r="G92" s="21">
        <v>20</v>
      </c>
      <c r="H92" s="7"/>
      <c r="I92" s="21">
        <v>0</v>
      </c>
    </row>
    <row r="93" spans="1:9" ht="23.25" customHeight="1">
      <c r="A93" s="106" t="s">
        <v>193</v>
      </c>
      <c r="C93" s="193">
        <v>719</v>
      </c>
      <c r="D93" s="6"/>
      <c r="E93" s="68">
        <v>-74</v>
      </c>
      <c r="F93" s="6"/>
      <c r="G93" s="193">
        <v>0</v>
      </c>
      <c r="H93" s="6"/>
      <c r="I93" s="57">
        <v>0</v>
      </c>
    </row>
    <row r="94" spans="1:9" ht="23.25" customHeight="1">
      <c r="A94" s="2" t="s">
        <v>204</v>
      </c>
      <c r="C94" s="86">
        <v>246969</v>
      </c>
      <c r="D94" s="10"/>
      <c r="E94" s="10">
        <v>407419.77721999999</v>
      </c>
      <c r="F94" s="10"/>
      <c r="G94" s="86">
        <v>7015</v>
      </c>
      <c r="H94" s="10"/>
      <c r="I94" s="10">
        <v>52939</v>
      </c>
    </row>
    <row r="95" spans="1:9" ht="23.25" customHeight="1">
      <c r="A95" s="106" t="s">
        <v>203</v>
      </c>
      <c r="C95" s="22">
        <v>76007</v>
      </c>
      <c r="D95" s="6"/>
      <c r="E95" s="67">
        <v>88848</v>
      </c>
      <c r="F95" s="6"/>
      <c r="G95" s="22">
        <v>1512</v>
      </c>
      <c r="H95" s="6"/>
      <c r="I95" s="69">
        <v>9825</v>
      </c>
    </row>
    <row r="96" spans="1:9" ht="23.25" customHeight="1" thickBot="1">
      <c r="A96" s="2" t="s">
        <v>145</v>
      </c>
      <c r="B96" s="170"/>
      <c r="C96" s="197">
        <v>170962</v>
      </c>
      <c r="D96" s="8"/>
      <c r="E96" s="171">
        <v>318571.77721999999</v>
      </c>
      <c r="F96" s="8"/>
      <c r="G96" s="197">
        <v>5503</v>
      </c>
      <c r="H96" s="8"/>
      <c r="I96" s="171">
        <v>43114</v>
      </c>
    </row>
    <row r="97" spans="1:9" ht="23.25" customHeight="1" thickTop="1">
      <c r="A97" s="2"/>
      <c r="C97" s="93"/>
      <c r="D97" s="94"/>
      <c r="E97" s="93"/>
      <c r="F97" s="94"/>
      <c r="G97" s="93"/>
      <c r="H97" s="94"/>
      <c r="I97" s="93"/>
    </row>
    <row r="98" spans="1:9" ht="23.25" customHeight="1">
      <c r="A98" s="23" t="s">
        <v>80</v>
      </c>
      <c r="E98" s="95"/>
      <c r="F98" s="35"/>
      <c r="H98" s="35"/>
      <c r="I98" s="35"/>
    </row>
    <row r="99" spans="1:9" ht="23.25" customHeight="1">
      <c r="A99" s="23" t="s">
        <v>70</v>
      </c>
      <c r="B99" s="114"/>
      <c r="C99" s="175"/>
      <c r="D99" s="116"/>
      <c r="E99" s="13"/>
    </row>
    <row r="101" spans="1:9" ht="23.25" customHeight="1">
      <c r="C101" s="206" t="s">
        <v>30</v>
      </c>
      <c r="D101" s="206"/>
      <c r="E101" s="206"/>
      <c r="F101" s="116"/>
      <c r="G101" s="206" t="s">
        <v>40</v>
      </c>
      <c r="H101" s="206"/>
      <c r="I101" s="206"/>
    </row>
    <row r="102" spans="1:9" ht="23.25" customHeight="1">
      <c r="C102" s="204" t="s">
        <v>123</v>
      </c>
      <c r="D102" s="204"/>
      <c r="E102" s="204"/>
      <c r="F102" s="114"/>
      <c r="G102" s="204" t="s">
        <v>123</v>
      </c>
      <c r="H102" s="204"/>
      <c r="I102" s="204"/>
    </row>
    <row r="103" spans="1:9" ht="23.25" customHeight="1">
      <c r="C103" s="204" t="s">
        <v>122</v>
      </c>
      <c r="D103" s="204"/>
      <c r="E103" s="204"/>
      <c r="F103" s="114"/>
      <c r="G103" s="204" t="s">
        <v>122</v>
      </c>
      <c r="H103" s="204"/>
      <c r="I103" s="204"/>
    </row>
    <row r="104" spans="1:9" ht="23.25" customHeight="1">
      <c r="A104" s="2"/>
      <c r="B104" s="172"/>
      <c r="C104" s="173">
        <v>2566</v>
      </c>
      <c r="D104" s="114"/>
      <c r="E104" s="114">
        <v>2565</v>
      </c>
      <c r="F104" s="114"/>
      <c r="G104" s="173">
        <v>2566</v>
      </c>
      <c r="H104" s="114"/>
      <c r="I104" s="114">
        <v>2565</v>
      </c>
    </row>
    <row r="105" spans="1:9" ht="23.25" customHeight="1">
      <c r="B105" s="172"/>
      <c r="C105" s="205" t="s">
        <v>72</v>
      </c>
      <c r="D105" s="205"/>
      <c r="E105" s="205"/>
      <c r="F105" s="205"/>
      <c r="G105" s="205"/>
      <c r="H105" s="205"/>
      <c r="I105" s="205"/>
    </row>
    <row r="106" spans="1:9" ht="23.25" customHeight="1">
      <c r="A106" s="2" t="s">
        <v>167</v>
      </c>
      <c r="C106" s="178"/>
      <c r="D106" s="115"/>
      <c r="E106" s="87"/>
      <c r="F106" s="115"/>
      <c r="G106" s="178"/>
      <c r="H106" s="115"/>
      <c r="I106" s="115"/>
    </row>
    <row r="107" spans="1:9" ht="23.25" customHeight="1">
      <c r="A107" s="5" t="s">
        <v>168</v>
      </c>
      <c r="C107" s="178"/>
      <c r="D107" s="115"/>
      <c r="E107" s="115"/>
      <c r="F107" s="115"/>
      <c r="G107" s="178"/>
      <c r="H107" s="115"/>
      <c r="I107" s="115"/>
    </row>
    <row r="108" spans="1:9" ht="23.25" hidden="1" customHeight="1">
      <c r="A108" s="106" t="s">
        <v>169</v>
      </c>
      <c r="C108" s="94">
        <v>0</v>
      </c>
      <c r="D108" s="21"/>
      <c r="E108" s="21">
        <v>0</v>
      </c>
      <c r="F108" s="21"/>
      <c r="G108" s="94">
        <v>0</v>
      </c>
      <c r="H108" s="21"/>
      <c r="I108" s="21">
        <v>0</v>
      </c>
    </row>
    <row r="109" spans="1:9" ht="23.25" customHeight="1">
      <c r="A109" s="106" t="s">
        <v>170</v>
      </c>
      <c r="C109" s="94"/>
      <c r="D109" s="21"/>
      <c r="E109" s="21"/>
      <c r="F109" s="21"/>
      <c r="G109" s="94"/>
      <c r="H109" s="21"/>
      <c r="I109" s="21"/>
    </row>
    <row r="110" spans="1:9" ht="23.25" customHeight="1">
      <c r="A110" s="106" t="s">
        <v>218</v>
      </c>
      <c r="C110" s="21">
        <v>17534</v>
      </c>
      <c r="D110" s="21"/>
      <c r="E110" s="21">
        <v>14515</v>
      </c>
      <c r="F110" s="21"/>
      <c r="G110" s="94">
        <v>0</v>
      </c>
      <c r="H110" s="21"/>
      <c r="I110" s="21">
        <v>0</v>
      </c>
    </row>
    <row r="111" spans="1:9" ht="23.25" customHeight="1">
      <c r="A111" s="106" t="s">
        <v>185</v>
      </c>
      <c r="C111" s="21"/>
      <c r="D111" s="21"/>
      <c r="E111" s="21"/>
      <c r="F111" s="21"/>
      <c r="G111" s="94"/>
      <c r="H111" s="21"/>
      <c r="I111" s="21"/>
    </row>
    <row r="112" spans="1:9" ht="23.25" customHeight="1">
      <c r="A112" s="106" t="s">
        <v>219</v>
      </c>
      <c r="C112" s="21">
        <v>-3507</v>
      </c>
      <c r="D112" s="21"/>
      <c r="E112" s="21">
        <v>-2903</v>
      </c>
      <c r="F112" s="21"/>
      <c r="G112" s="94">
        <v>0</v>
      </c>
      <c r="H112" s="21"/>
      <c r="I112" s="21">
        <v>0</v>
      </c>
    </row>
    <row r="113" spans="1:9" ht="23.25" customHeight="1">
      <c r="A113" s="2" t="s">
        <v>171</v>
      </c>
      <c r="C113" s="81">
        <v>14027</v>
      </c>
      <c r="D113" s="21"/>
      <c r="E113" s="81">
        <v>11612</v>
      </c>
      <c r="F113" s="21"/>
      <c r="G113" s="176">
        <v>0</v>
      </c>
      <c r="H113" s="21"/>
      <c r="I113" s="81">
        <v>0</v>
      </c>
    </row>
    <row r="114" spans="1:9" ht="23.25" customHeight="1">
      <c r="A114" s="2" t="s">
        <v>172</v>
      </c>
      <c r="C114" s="81">
        <v>14027</v>
      </c>
      <c r="D114" s="21"/>
      <c r="E114" s="81">
        <v>11612</v>
      </c>
      <c r="F114" s="21"/>
      <c r="G114" s="176">
        <v>0</v>
      </c>
      <c r="H114" s="21"/>
      <c r="I114" s="81">
        <v>0</v>
      </c>
    </row>
    <row r="115" spans="1:9" ht="23.25" customHeight="1" thickBot="1">
      <c r="A115" s="2" t="s">
        <v>173</v>
      </c>
      <c r="C115" s="82">
        <v>184989</v>
      </c>
      <c r="D115" s="21"/>
      <c r="E115" s="82">
        <v>330183.77721999999</v>
      </c>
      <c r="F115" s="21"/>
      <c r="G115" s="82">
        <v>5503</v>
      </c>
      <c r="H115" s="21"/>
      <c r="I115" s="82">
        <v>43114</v>
      </c>
    </row>
    <row r="116" spans="1:9" ht="13.5" customHeight="1" thickTop="1">
      <c r="B116" s="172"/>
      <c r="C116" s="198"/>
      <c r="D116" s="115"/>
      <c r="E116" s="115"/>
      <c r="F116" s="115"/>
      <c r="G116" s="178"/>
      <c r="H116" s="115"/>
      <c r="I116" s="115"/>
    </row>
    <row r="117" spans="1:9" ht="23.25" customHeight="1">
      <c r="A117" s="2" t="s">
        <v>146</v>
      </c>
      <c r="C117" s="24"/>
      <c r="D117" s="1"/>
      <c r="E117" s="64"/>
      <c r="F117" s="1"/>
      <c r="G117" s="24"/>
      <c r="H117" s="1"/>
      <c r="I117" s="1"/>
    </row>
    <row r="118" spans="1:9" ht="23.25" customHeight="1">
      <c r="A118" s="106" t="s">
        <v>61</v>
      </c>
      <c r="C118" s="22">
        <v>157856</v>
      </c>
      <c r="D118" s="22"/>
      <c r="E118" s="22">
        <v>297999.77721999999</v>
      </c>
      <c r="F118" s="22"/>
      <c r="G118" s="22">
        <v>5503</v>
      </c>
      <c r="H118" s="22"/>
      <c r="I118" s="22">
        <v>43114</v>
      </c>
    </row>
    <row r="119" spans="1:9" ht="23.25" customHeight="1">
      <c r="A119" s="106" t="s">
        <v>62</v>
      </c>
      <c r="C119" s="22">
        <v>13106</v>
      </c>
      <c r="D119" s="36"/>
      <c r="E119" s="69">
        <v>20572</v>
      </c>
      <c r="F119" s="36"/>
      <c r="G119" s="22">
        <v>0</v>
      </c>
      <c r="H119" s="36"/>
      <c r="I119" s="22">
        <v>0</v>
      </c>
    </row>
    <row r="120" spans="1:9" ht="23.25" customHeight="1" thickBot="1">
      <c r="A120" s="2"/>
      <c r="C120" s="82">
        <v>170962</v>
      </c>
      <c r="D120" s="17"/>
      <c r="E120" s="62">
        <v>318571.77721999999</v>
      </c>
      <c r="F120" s="17"/>
      <c r="G120" s="82">
        <v>5503</v>
      </c>
      <c r="H120" s="17"/>
      <c r="I120" s="16">
        <v>43114</v>
      </c>
    </row>
    <row r="121" spans="1:9" ht="13.5" customHeight="1" thickTop="1">
      <c r="A121" s="2"/>
      <c r="C121" s="199"/>
      <c r="D121" s="17"/>
      <c r="E121" s="65"/>
      <c r="F121" s="17"/>
      <c r="G121" s="199"/>
      <c r="H121" s="17"/>
      <c r="I121" s="18"/>
    </row>
    <row r="122" spans="1:9" ht="23.25" customHeight="1">
      <c r="A122" s="2" t="s">
        <v>174</v>
      </c>
      <c r="E122" s="63"/>
      <c r="G122" s="22"/>
    </row>
    <row r="123" spans="1:9" ht="23.25" customHeight="1">
      <c r="A123" s="106" t="s">
        <v>61</v>
      </c>
      <c r="C123" s="22">
        <v>170915</v>
      </c>
      <c r="D123" s="21"/>
      <c r="E123" s="22">
        <v>308728.77721999999</v>
      </c>
      <c r="F123" s="21"/>
      <c r="G123" s="21">
        <v>5503</v>
      </c>
      <c r="H123" s="21"/>
      <c r="I123" s="21">
        <v>43114</v>
      </c>
    </row>
    <row r="124" spans="1:9" ht="23.25" customHeight="1">
      <c r="A124" s="106" t="s">
        <v>62</v>
      </c>
      <c r="C124" s="21">
        <v>14074</v>
      </c>
      <c r="D124" s="21"/>
      <c r="E124" s="21">
        <v>21455</v>
      </c>
      <c r="F124" s="21"/>
      <c r="G124" s="21">
        <v>0</v>
      </c>
      <c r="H124" s="21"/>
      <c r="I124" s="21">
        <v>0</v>
      </c>
    </row>
    <row r="125" spans="1:9" ht="22.95" customHeight="1" thickBot="1">
      <c r="A125" s="2"/>
      <c r="C125" s="82">
        <v>184989</v>
      </c>
      <c r="D125" s="17"/>
      <c r="E125" s="62">
        <v>330183.77721999999</v>
      </c>
      <c r="F125" s="17"/>
      <c r="G125" s="82">
        <v>5503</v>
      </c>
      <c r="H125" s="17"/>
      <c r="I125" s="62">
        <v>43114</v>
      </c>
    </row>
    <row r="126" spans="1:9" ht="13.5" customHeight="1" thickTop="1">
      <c r="A126" s="2"/>
      <c r="C126" s="199"/>
      <c r="D126" s="17"/>
      <c r="E126" s="65"/>
      <c r="F126" s="17"/>
      <c r="G126" s="199"/>
      <c r="H126" s="17"/>
      <c r="I126" s="18"/>
    </row>
    <row r="127" spans="1:9" ht="23.25" customHeight="1">
      <c r="A127" s="2" t="s">
        <v>147</v>
      </c>
      <c r="E127" s="63"/>
      <c r="G127" s="22"/>
    </row>
    <row r="128" spans="1:9" ht="23.25" customHeight="1" thickBot="1">
      <c r="A128" s="106" t="s">
        <v>148</v>
      </c>
      <c r="C128" s="113">
        <v>2.4286173638387466E-2</v>
      </c>
      <c r="D128" s="37"/>
      <c r="E128" s="66">
        <v>4.5999999999999999E-2</v>
      </c>
      <c r="F128" s="37"/>
      <c r="G128" s="113">
        <v>8.4663752744302547E-4</v>
      </c>
      <c r="H128" s="37"/>
      <c r="I128" s="66">
        <v>7.0000000000000001E-3</v>
      </c>
    </row>
    <row r="129" spans="4:9" ht="23.25" customHeight="1" thickTop="1"/>
    <row r="131" spans="4:9" ht="23.25" customHeight="1">
      <c r="E131" s="20"/>
    </row>
    <row r="132" spans="4:9" ht="23.25" customHeight="1">
      <c r="D132" s="31"/>
      <c r="E132" s="31"/>
      <c r="F132" s="31"/>
      <c r="H132" s="31"/>
      <c r="I132" s="31"/>
    </row>
    <row r="133" spans="4:9" ht="23.25" customHeight="1">
      <c r="E133" s="31"/>
    </row>
  </sheetData>
  <mergeCells count="28">
    <mergeCell ref="C40:E40"/>
    <mergeCell ref="G40:I40"/>
    <mergeCell ref="C42:I42"/>
    <mergeCell ref="G4:I4"/>
    <mergeCell ref="G5:I5"/>
    <mergeCell ref="G6:I6"/>
    <mergeCell ref="C5:E5"/>
    <mergeCell ref="C38:E38"/>
    <mergeCell ref="G38:I38"/>
    <mergeCell ref="C6:E6"/>
    <mergeCell ref="C4:E4"/>
    <mergeCell ref="C8:I8"/>
    <mergeCell ref="C39:E39"/>
    <mergeCell ref="G39:I39"/>
    <mergeCell ref="C69:E69"/>
    <mergeCell ref="G69:I69"/>
    <mergeCell ref="C70:E70"/>
    <mergeCell ref="G70:I70"/>
    <mergeCell ref="C71:E71"/>
    <mergeCell ref="G71:I71"/>
    <mergeCell ref="C103:E103"/>
    <mergeCell ref="G103:I103"/>
    <mergeCell ref="C105:I105"/>
    <mergeCell ref="C73:I73"/>
    <mergeCell ref="C101:E101"/>
    <mergeCell ref="G101:I101"/>
    <mergeCell ref="C102:E102"/>
    <mergeCell ref="G102:I102"/>
  </mergeCells>
  <pageMargins left="0.7" right="0.7" top="0.48" bottom="0.5" header="0.5" footer="0.5"/>
  <pageSetup paperSize="9" scale="89" firstPageNumber="6" orientation="portrait" useFirstPageNumber="1" r:id="rId1"/>
  <headerFooter alignWithMargins="0">
    <oddFooter xml:space="preserve">&amp;L&amp;15หมายเหตุประกอบงบการเงินเป็นส่วนหนึ่งของงบการเงินระหว่างกาลนี้
&amp;C&amp;15&amp;P&amp;R&amp;"Angsana New,Italic"&amp;15
</oddFooter>
  </headerFooter>
  <rowBreaks count="3" manualBreakCount="3">
    <brk id="34" max="16383" man="1"/>
    <brk id="65" max="16383" man="1"/>
    <brk id="9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0BDFFF-1863-4451-B8BA-D70BB0024266}">
  <dimension ref="A1:X20"/>
  <sheetViews>
    <sheetView view="pageBreakPreview" topLeftCell="A12" zoomScale="85" zoomScaleNormal="82" zoomScaleSheetLayoutView="85" workbookViewId="0">
      <selection activeCell="A21" sqref="A21:XFD1048576"/>
    </sheetView>
  </sheetViews>
  <sheetFormatPr defaultColWidth="9.21875" defaultRowHeight="21.6"/>
  <cols>
    <col min="1" max="1" width="38.21875" style="76" customWidth="1"/>
    <col min="2" max="2" width="10.88671875" style="76" customWidth="1"/>
    <col min="3" max="3" width="0.88671875" style="76" customWidth="1"/>
    <col min="4" max="4" width="11.21875" style="76" customWidth="1"/>
    <col min="5" max="5" width="0.88671875" style="76" customWidth="1"/>
    <col min="6" max="6" width="13.109375" style="76" customWidth="1"/>
    <col min="7" max="7" width="0.88671875" style="76" customWidth="1"/>
    <col min="8" max="8" width="13.109375" style="76" customWidth="1"/>
    <col min="9" max="9" width="0.88671875" style="76" customWidth="1"/>
    <col min="10" max="10" width="11.6640625" style="76" customWidth="1"/>
    <col min="11" max="11" width="0.88671875" style="76" customWidth="1"/>
    <col min="12" max="12" width="10.88671875" style="76" customWidth="1"/>
    <col min="13" max="13" width="0.88671875" style="76" customWidth="1"/>
    <col min="14" max="14" width="13.109375" style="76" customWidth="1"/>
    <col min="15" max="15" width="0.88671875" style="76" customWidth="1"/>
    <col min="16" max="16" width="13.109375" style="76" customWidth="1"/>
    <col min="17" max="17" width="0.88671875" style="76" customWidth="1"/>
    <col min="18" max="18" width="11.21875" style="76" customWidth="1"/>
    <col min="19" max="19" width="0.88671875" style="76" customWidth="1"/>
    <col min="20" max="20" width="12.33203125" style="76" customWidth="1"/>
    <col min="21" max="21" width="0.88671875" style="76" customWidth="1"/>
    <col min="22" max="22" width="11.44140625" style="76" customWidth="1"/>
    <col min="23" max="23" width="0.88671875" style="76" customWidth="1"/>
    <col min="24" max="24" width="11.5546875" style="76" customWidth="1"/>
    <col min="25" max="16384" width="9.21875" style="76"/>
  </cols>
  <sheetData>
    <row r="1" spans="1:24" ht="21.45" customHeight="1">
      <c r="A1" s="12" t="s">
        <v>80</v>
      </c>
      <c r="F1" s="3"/>
      <c r="G1" s="11" t="s">
        <v>37</v>
      </c>
      <c r="H1" s="11"/>
      <c r="I1" s="11"/>
      <c r="J1" s="11"/>
      <c r="K1" s="11"/>
    </row>
    <row r="2" spans="1:24" s="11" customFormat="1" ht="21.45" customHeight="1">
      <c r="A2" s="12" t="s">
        <v>73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11" t="s">
        <v>16</v>
      </c>
    </row>
    <row r="3" spans="1:24" ht="21.45" customHeight="1">
      <c r="A3" s="23"/>
      <c r="B3" s="23"/>
      <c r="C3" s="23"/>
      <c r="D3" s="23"/>
    </row>
    <row r="4" spans="1:24" ht="21.45" customHeight="1">
      <c r="A4" s="99"/>
      <c r="B4" s="207" t="s">
        <v>30</v>
      </c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  <c r="U4" s="207"/>
      <c r="V4" s="207"/>
      <c r="W4" s="207"/>
      <c r="X4" s="207"/>
    </row>
    <row r="5" spans="1:24" ht="21.45" customHeight="1">
      <c r="A5" s="99"/>
      <c r="B5" s="100"/>
      <c r="C5" s="100"/>
      <c r="D5" s="100"/>
      <c r="E5" s="100"/>
      <c r="F5" s="100"/>
      <c r="G5" s="100"/>
      <c r="H5" s="100"/>
      <c r="I5" s="100"/>
      <c r="J5" s="208" t="s">
        <v>14</v>
      </c>
      <c r="K5" s="208"/>
      <c r="L5" s="208"/>
      <c r="M5" s="100"/>
      <c r="N5" s="209" t="s">
        <v>49</v>
      </c>
      <c r="O5" s="209"/>
      <c r="P5" s="209"/>
      <c r="Q5" s="209"/>
      <c r="R5" s="209"/>
      <c r="S5" s="100"/>
      <c r="T5" s="96"/>
      <c r="U5" s="96"/>
      <c r="X5" s="97"/>
    </row>
    <row r="6" spans="1:24" ht="23.55" customHeight="1">
      <c r="A6" s="99"/>
      <c r="B6" s="100"/>
      <c r="C6" s="100"/>
      <c r="D6" s="100"/>
      <c r="E6" s="100"/>
      <c r="F6" s="96" t="s">
        <v>84</v>
      </c>
      <c r="G6" s="100"/>
      <c r="H6" s="100"/>
      <c r="I6" s="100"/>
      <c r="J6" s="96"/>
      <c r="K6" s="96"/>
      <c r="L6" s="96"/>
      <c r="M6" s="100"/>
      <c r="N6" s="99"/>
      <c r="O6" s="99"/>
      <c r="P6" s="99"/>
      <c r="Q6" s="99"/>
      <c r="R6" s="99"/>
      <c r="S6" s="100"/>
      <c r="T6" s="101"/>
      <c r="U6" s="101"/>
      <c r="V6" s="101"/>
      <c r="W6" s="101"/>
      <c r="X6" s="101"/>
    </row>
    <row r="7" spans="1:24" ht="23.55" customHeight="1">
      <c r="A7" s="99"/>
      <c r="B7" s="100"/>
      <c r="C7" s="100"/>
      <c r="D7" s="100"/>
      <c r="E7" s="100"/>
      <c r="F7" s="96" t="s">
        <v>85</v>
      </c>
      <c r="G7" s="100"/>
      <c r="H7" s="100"/>
      <c r="I7" s="100"/>
      <c r="J7" s="96"/>
      <c r="K7" s="96"/>
      <c r="L7" s="96"/>
      <c r="M7" s="100"/>
      <c r="N7" s="99" t="s">
        <v>84</v>
      </c>
      <c r="O7" s="99"/>
      <c r="P7" s="96"/>
      <c r="Q7" s="99"/>
      <c r="R7" s="99" t="s">
        <v>175</v>
      </c>
      <c r="S7" s="100"/>
      <c r="T7" s="101"/>
      <c r="U7" s="101"/>
      <c r="V7" s="101"/>
      <c r="W7" s="101"/>
      <c r="X7" s="101"/>
    </row>
    <row r="8" spans="1:24" ht="23.55" customHeight="1">
      <c r="A8" s="99"/>
      <c r="B8" s="100"/>
      <c r="C8" s="100"/>
      <c r="D8" s="100"/>
      <c r="E8" s="100"/>
      <c r="F8" s="96" t="s">
        <v>86</v>
      </c>
      <c r="G8" s="100"/>
      <c r="H8" s="96" t="s">
        <v>90</v>
      </c>
      <c r="I8" s="100"/>
      <c r="J8" s="96"/>
      <c r="K8" s="96"/>
      <c r="L8" s="96"/>
      <c r="M8" s="100"/>
      <c r="N8" s="99" t="s">
        <v>91</v>
      </c>
      <c r="O8" s="99"/>
      <c r="P8" s="101"/>
      <c r="Q8" s="99"/>
      <c r="R8" s="99" t="s">
        <v>176</v>
      </c>
      <c r="S8" s="100"/>
      <c r="T8" s="101"/>
      <c r="U8" s="101"/>
      <c r="V8" s="101" t="s">
        <v>36</v>
      </c>
      <c r="W8" s="101"/>
      <c r="X8" s="101"/>
    </row>
    <row r="9" spans="1:24" ht="23.55" customHeight="1">
      <c r="A9" s="99"/>
      <c r="B9" s="96"/>
      <c r="D9" s="96"/>
      <c r="E9" s="96"/>
      <c r="F9" s="96" t="s">
        <v>87</v>
      </c>
      <c r="G9" s="99"/>
      <c r="H9" s="96" t="s">
        <v>91</v>
      </c>
      <c r="I9" s="99"/>
      <c r="M9" s="102"/>
      <c r="N9" s="101" t="s">
        <v>94</v>
      </c>
      <c r="O9" s="101"/>
      <c r="P9" s="105" t="s">
        <v>194</v>
      </c>
      <c r="Q9" s="101"/>
      <c r="R9" s="101" t="s">
        <v>178</v>
      </c>
      <c r="S9" s="102"/>
      <c r="T9" s="96" t="s">
        <v>51</v>
      </c>
      <c r="U9" s="101"/>
      <c r="V9" s="101" t="s">
        <v>52</v>
      </c>
      <c r="W9" s="101"/>
      <c r="X9" s="101"/>
    </row>
    <row r="10" spans="1:24" ht="23.55" customHeight="1">
      <c r="A10" s="99"/>
      <c r="B10" s="96" t="s">
        <v>220</v>
      </c>
      <c r="D10" s="96" t="s">
        <v>35</v>
      </c>
      <c r="E10" s="96"/>
      <c r="F10" s="96" t="s">
        <v>88</v>
      </c>
      <c r="G10" s="99"/>
      <c r="H10" s="96" t="s">
        <v>92</v>
      </c>
      <c r="I10" s="99"/>
      <c r="J10" s="96" t="s">
        <v>53</v>
      </c>
      <c r="K10" s="96"/>
      <c r="L10" s="96" t="s">
        <v>54</v>
      </c>
      <c r="M10" s="99"/>
      <c r="N10" s="103" t="s">
        <v>95</v>
      </c>
      <c r="O10" s="103"/>
      <c r="P10" s="105" t="s">
        <v>195</v>
      </c>
      <c r="Q10" s="103"/>
      <c r="R10" s="103" t="s">
        <v>36</v>
      </c>
      <c r="S10" s="99"/>
      <c r="T10" s="101" t="s">
        <v>55</v>
      </c>
      <c r="U10" s="96"/>
      <c r="V10" s="96" t="s">
        <v>56</v>
      </c>
      <c r="W10" s="96"/>
      <c r="X10" s="96" t="s">
        <v>51</v>
      </c>
    </row>
    <row r="11" spans="1:24" ht="23.55" customHeight="1">
      <c r="A11" s="99"/>
      <c r="B11" s="96" t="s">
        <v>32</v>
      </c>
      <c r="D11" s="96" t="s">
        <v>34</v>
      </c>
      <c r="E11" s="96"/>
      <c r="F11" s="96" t="s">
        <v>89</v>
      </c>
      <c r="G11" s="99"/>
      <c r="H11" s="96" t="s">
        <v>93</v>
      </c>
      <c r="I11" s="99"/>
      <c r="J11" s="96" t="s">
        <v>33</v>
      </c>
      <c r="K11" s="96"/>
      <c r="L11" s="96" t="s">
        <v>57</v>
      </c>
      <c r="M11" s="99"/>
      <c r="N11" s="101" t="s">
        <v>96</v>
      </c>
      <c r="O11" s="101"/>
      <c r="P11" s="105" t="s">
        <v>177</v>
      </c>
      <c r="Q11" s="101"/>
      <c r="R11" s="101" t="s">
        <v>77</v>
      </c>
      <c r="S11" s="99"/>
      <c r="T11" s="101" t="s">
        <v>65</v>
      </c>
      <c r="U11" s="101"/>
      <c r="V11" s="101" t="s">
        <v>58</v>
      </c>
      <c r="W11" s="101"/>
      <c r="X11" s="101" t="s">
        <v>55</v>
      </c>
    </row>
    <row r="12" spans="1:24" ht="23.55" customHeight="1">
      <c r="B12" s="210" t="s">
        <v>72</v>
      </c>
      <c r="C12" s="210"/>
      <c r="D12" s="210"/>
      <c r="E12" s="210"/>
      <c r="F12" s="210"/>
      <c r="G12" s="210"/>
      <c r="H12" s="210"/>
      <c r="I12" s="210"/>
      <c r="J12" s="210"/>
      <c r="K12" s="210"/>
      <c r="L12" s="210"/>
      <c r="M12" s="210"/>
      <c r="N12" s="210"/>
      <c r="O12" s="210"/>
      <c r="P12" s="210"/>
      <c r="Q12" s="210"/>
      <c r="R12" s="210"/>
      <c r="S12" s="210"/>
      <c r="T12" s="210"/>
      <c r="U12" s="210"/>
      <c r="V12" s="210"/>
      <c r="W12" s="210"/>
      <c r="X12" s="210"/>
    </row>
    <row r="13" spans="1:24" ht="23.55" customHeight="1">
      <c r="A13" s="104" t="s">
        <v>190</v>
      </c>
    </row>
    <row r="14" spans="1:24" ht="23.55" customHeight="1">
      <c r="A14" s="11" t="s">
        <v>191</v>
      </c>
      <c r="B14" s="108">
        <v>6499830</v>
      </c>
      <c r="C14" s="108"/>
      <c r="D14" s="108">
        <v>1532321</v>
      </c>
      <c r="E14" s="108"/>
      <c r="F14" s="108">
        <v>-423185</v>
      </c>
      <c r="G14" s="108"/>
      <c r="H14" s="108">
        <v>-129337</v>
      </c>
      <c r="I14" s="108"/>
      <c r="J14" s="108">
        <v>790448</v>
      </c>
      <c r="K14" s="108"/>
      <c r="L14" s="108">
        <v>5880871</v>
      </c>
      <c r="M14" s="108"/>
      <c r="N14" s="108">
        <v>-24927</v>
      </c>
      <c r="O14" s="108"/>
      <c r="P14" s="108">
        <v>380914</v>
      </c>
      <c r="Q14" s="51"/>
      <c r="R14" s="83">
        <v>355987</v>
      </c>
      <c r="S14" s="10">
        <v>0</v>
      </c>
      <c r="T14" s="10">
        <v>14506935</v>
      </c>
      <c r="U14" s="10">
        <v>0</v>
      </c>
      <c r="V14" s="108">
        <v>979136</v>
      </c>
      <c r="W14" s="84">
        <v>0</v>
      </c>
      <c r="X14" s="10">
        <v>15486071</v>
      </c>
    </row>
    <row r="15" spans="1:24" ht="23.55" customHeight="1">
      <c r="A15" s="17" t="s">
        <v>74</v>
      </c>
      <c r="B15" s="89"/>
      <c r="C15" s="6"/>
      <c r="D15" s="89"/>
      <c r="E15" s="89"/>
      <c r="F15" s="89"/>
      <c r="G15" s="6"/>
      <c r="H15" s="6"/>
      <c r="I15" s="6"/>
      <c r="J15" s="89"/>
      <c r="K15" s="6"/>
      <c r="L15" s="89"/>
      <c r="M15" s="89"/>
      <c r="N15" s="6"/>
      <c r="O15" s="6"/>
      <c r="P15" s="6"/>
      <c r="Q15" s="89"/>
      <c r="R15" s="89"/>
      <c r="S15" s="89"/>
      <c r="T15" s="6"/>
      <c r="U15" s="6"/>
      <c r="V15" s="89"/>
      <c r="W15" s="89"/>
      <c r="X15" s="10"/>
    </row>
    <row r="16" spans="1:24" ht="23.55" customHeight="1">
      <c r="A16" s="76" t="s">
        <v>68</v>
      </c>
      <c r="B16" s="90">
        <v>0</v>
      </c>
      <c r="C16" s="53"/>
      <c r="D16" s="90">
        <v>0</v>
      </c>
      <c r="E16" s="90"/>
      <c r="F16" s="90">
        <v>0</v>
      </c>
      <c r="G16" s="53"/>
      <c r="H16" s="90">
        <v>0</v>
      </c>
      <c r="I16" s="53"/>
      <c r="J16" s="90">
        <v>0</v>
      </c>
      <c r="K16" s="53"/>
      <c r="L16" s="21">
        <v>297999.77721999999</v>
      </c>
      <c r="M16" s="53"/>
      <c r="N16" s="90">
        <v>0</v>
      </c>
      <c r="O16" s="90"/>
      <c r="P16" s="90">
        <v>0</v>
      </c>
      <c r="Q16" s="53"/>
      <c r="R16" s="59">
        <v>0</v>
      </c>
      <c r="S16" s="53"/>
      <c r="T16" s="21">
        <v>297999.77721999999</v>
      </c>
      <c r="U16" s="53"/>
      <c r="V16" s="21">
        <v>20572</v>
      </c>
      <c r="W16" s="42"/>
      <c r="X16" s="21">
        <v>318571.77721999999</v>
      </c>
    </row>
    <row r="17" spans="1:24" ht="23.55" customHeight="1">
      <c r="A17" s="76" t="s">
        <v>179</v>
      </c>
      <c r="B17" s="90">
        <v>0</v>
      </c>
      <c r="C17" s="53"/>
      <c r="D17" s="90">
        <v>0</v>
      </c>
      <c r="E17" s="90"/>
      <c r="F17" s="90">
        <v>0</v>
      </c>
      <c r="G17" s="53"/>
      <c r="H17" s="90">
        <v>0</v>
      </c>
      <c r="I17" s="53"/>
      <c r="J17" s="90">
        <v>0</v>
      </c>
      <c r="K17" s="53"/>
      <c r="L17" s="21">
        <v>0</v>
      </c>
      <c r="M17" s="53"/>
      <c r="N17" s="90">
        <v>0</v>
      </c>
      <c r="O17" s="90"/>
      <c r="P17" s="42">
        <v>10729</v>
      </c>
      <c r="Q17" s="53"/>
      <c r="R17" s="59">
        <v>10729</v>
      </c>
      <c r="S17" s="53"/>
      <c r="T17" s="21">
        <v>10729</v>
      </c>
      <c r="U17" s="53"/>
      <c r="V17" s="21">
        <v>883</v>
      </c>
      <c r="W17" s="42"/>
      <c r="X17" s="21">
        <v>11612</v>
      </c>
    </row>
    <row r="18" spans="1:24" ht="23.55" customHeight="1">
      <c r="A18" s="17" t="s">
        <v>114</v>
      </c>
      <c r="B18" s="91">
        <v>0</v>
      </c>
      <c r="C18" s="92"/>
      <c r="D18" s="91">
        <v>0</v>
      </c>
      <c r="E18" s="92"/>
      <c r="F18" s="91">
        <v>0</v>
      </c>
      <c r="G18" s="10"/>
      <c r="H18" s="91">
        <v>0</v>
      </c>
      <c r="I18" s="10"/>
      <c r="J18" s="91">
        <v>0</v>
      </c>
      <c r="K18" s="10"/>
      <c r="L18" s="48">
        <v>297999.77721999999</v>
      </c>
      <c r="M18" s="10"/>
      <c r="N18" s="91">
        <v>0</v>
      </c>
      <c r="O18" s="77"/>
      <c r="P18" s="48">
        <v>10729</v>
      </c>
      <c r="Q18" s="10"/>
      <c r="R18" s="48">
        <v>10729</v>
      </c>
      <c r="S18" s="10"/>
      <c r="T18" s="48">
        <v>308728.77721999999</v>
      </c>
      <c r="U18" s="10"/>
      <c r="V18" s="48">
        <v>21455</v>
      </c>
      <c r="W18" s="10"/>
      <c r="X18" s="48">
        <v>330183.77721999999</v>
      </c>
    </row>
    <row r="19" spans="1:24" ht="23.55" customHeight="1" thickBot="1">
      <c r="A19" s="17" t="s">
        <v>192</v>
      </c>
      <c r="B19" s="9">
        <v>6499830</v>
      </c>
      <c r="C19" s="10"/>
      <c r="D19" s="9">
        <v>1532321</v>
      </c>
      <c r="E19" s="10"/>
      <c r="F19" s="9">
        <v>-423185</v>
      </c>
      <c r="G19" s="10"/>
      <c r="H19" s="9">
        <v>-129337</v>
      </c>
      <c r="I19" s="10"/>
      <c r="J19" s="9">
        <v>790448</v>
      </c>
      <c r="K19" s="10"/>
      <c r="L19" s="9">
        <v>6178870.7772199996</v>
      </c>
      <c r="M19" s="10"/>
      <c r="N19" s="9">
        <v>-24927</v>
      </c>
      <c r="O19" s="8"/>
      <c r="P19" s="9">
        <v>391643</v>
      </c>
      <c r="Q19" s="10"/>
      <c r="R19" s="9">
        <v>366716</v>
      </c>
      <c r="S19" s="10"/>
      <c r="T19" s="9">
        <v>14815663.77722</v>
      </c>
      <c r="U19" s="10"/>
      <c r="V19" s="9">
        <v>1000591</v>
      </c>
      <c r="W19" s="10"/>
      <c r="X19" s="9">
        <v>15816254.77722</v>
      </c>
    </row>
    <row r="20" spans="1:24" ht="23.25" customHeight="1" thickTop="1"/>
  </sheetData>
  <mergeCells count="4">
    <mergeCell ref="B4:X4"/>
    <mergeCell ref="J5:L5"/>
    <mergeCell ref="N5:R5"/>
    <mergeCell ref="B12:X12"/>
  </mergeCells>
  <pageMargins left="0.7" right="0.7" top="0.48" bottom="0.5" header="0.5" footer="0.5"/>
  <pageSetup paperSize="9" scale="73" firstPageNumber="10" orientation="landscape" useFirstPageNumber="1" r:id="rId1"/>
  <headerFooter>
    <oddFooter>&amp;L&amp;15หมายเหตุประกอบงบการเงินเป็นส่วนหนึ่งของงบการเงินระหว่างกาลนี้&amp;16
&amp;C&amp;15&amp;P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C860DD-E1F9-4682-AFAD-ED46D5785B2D}">
  <dimension ref="A1:X20"/>
  <sheetViews>
    <sheetView view="pageBreakPreview" topLeftCell="A4" zoomScale="70" zoomScaleNormal="84" zoomScaleSheetLayoutView="70" workbookViewId="0">
      <selection activeCell="P24" sqref="P24"/>
    </sheetView>
  </sheetViews>
  <sheetFormatPr defaultColWidth="9.21875" defaultRowHeight="21.6"/>
  <cols>
    <col min="1" max="1" width="38.21875" style="76" customWidth="1"/>
    <col min="2" max="2" width="10.88671875" style="76" customWidth="1"/>
    <col min="3" max="3" width="0.88671875" style="76" customWidth="1"/>
    <col min="4" max="4" width="11.21875" style="76" customWidth="1"/>
    <col min="5" max="5" width="0.88671875" style="76" customWidth="1"/>
    <col min="6" max="6" width="13.109375" style="76" customWidth="1"/>
    <col min="7" max="7" width="0.88671875" style="76" customWidth="1"/>
    <col min="8" max="8" width="13.109375" style="76" customWidth="1"/>
    <col min="9" max="9" width="0.88671875" style="76" customWidth="1"/>
    <col min="10" max="10" width="11.6640625" style="76" customWidth="1"/>
    <col min="11" max="11" width="0.88671875" style="76" customWidth="1"/>
    <col min="12" max="12" width="10.88671875" style="76" customWidth="1"/>
    <col min="13" max="13" width="0.88671875" style="76" customWidth="1"/>
    <col min="14" max="14" width="13.109375" style="76" customWidth="1"/>
    <col min="15" max="15" width="0.88671875" style="76" customWidth="1"/>
    <col min="16" max="16" width="13.109375" style="76" customWidth="1"/>
    <col min="17" max="17" width="0.88671875" style="76" customWidth="1"/>
    <col min="18" max="18" width="11.21875" style="76" customWidth="1"/>
    <col min="19" max="19" width="0.88671875" style="76" customWidth="1"/>
    <col min="20" max="20" width="12.33203125" style="76" customWidth="1"/>
    <col min="21" max="21" width="0.88671875" style="76" customWidth="1"/>
    <col min="22" max="22" width="11.44140625" style="76" customWidth="1"/>
    <col min="23" max="23" width="0.88671875" style="76" customWidth="1"/>
    <col min="24" max="24" width="11.5546875" style="76" customWidth="1"/>
    <col min="25" max="16384" width="9.21875" style="76"/>
  </cols>
  <sheetData>
    <row r="1" spans="1:24" ht="21.45" customHeight="1">
      <c r="A1" s="12" t="s">
        <v>80</v>
      </c>
      <c r="F1" s="3"/>
      <c r="G1" s="11" t="s">
        <v>37</v>
      </c>
      <c r="H1" s="11"/>
      <c r="I1" s="11"/>
      <c r="J1" s="11"/>
      <c r="K1" s="11"/>
    </row>
    <row r="2" spans="1:24" s="11" customFormat="1" ht="21.45" customHeight="1">
      <c r="A2" s="12" t="s">
        <v>73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11" t="s">
        <v>16</v>
      </c>
    </row>
    <row r="3" spans="1:24" ht="21.45" customHeight="1">
      <c r="A3" s="23"/>
      <c r="B3" s="23"/>
      <c r="C3" s="23"/>
      <c r="D3" s="23"/>
    </row>
    <row r="4" spans="1:24" ht="21.45" customHeight="1">
      <c r="A4" s="99"/>
      <c r="B4" s="207" t="s">
        <v>30</v>
      </c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  <c r="U4" s="207"/>
      <c r="V4" s="207"/>
      <c r="W4" s="207"/>
      <c r="X4" s="207"/>
    </row>
    <row r="5" spans="1:24" ht="21.45" customHeight="1">
      <c r="A5" s="99"/>
      <c r="B5" s="117"/>
      <c r="C5" s="117"/>
      <c r="D5" s="117"/>
      <c r="E5" s="117"/>
      <c r="F5" s="117"/>
      <c r="G5" s="117"/>
      <c r="H5" s="117"/>
      <c r="I5" s="117"/>
      <c r="J5" s="208" t="s">
        <v>14</v>
      </c>
      <c r="K5" s="208"/>
      <c r="L5" s="208"/>
      <c r="M5" s="117"/>
      <c r="N5" s="209" t="s">
        <v>49</v>
      </c>
      <c r="O5" s="209"/>
      <c r="P5" s="209"/>
      <c r="Q5" s="209"/>
      <c r="R5" s="209"/>
      <c r="S5" s="117"/>
      <c r="T5" s="114"/>
      <c r="U5" s="114"/>
      <c r="X5" s="116"/>
    </row>
    <row r="6" spans="1:24" ht="23.55" customHeight="1">
      <c r="A6" s="99"/>
      <c r="B6" s="117"/>
      <c r="C6" s="117"/>
      <c r="D6" s="117"/>
      <c r="E6" s="117"/>
      <c r="F6" s="114" t="s">
        <v>84</v>
      </c>
      <c r="G6" s="117"/>
      <c r="H6" s="117"/>
      <c r="I6" s="117"/>
      <c r="J6" s="114"/>
      <c r="K6" s="114"/>
      <c r="L6" s="114"/>
      <c r="M6" s="117"/>
      <c r="N6" s="99"/>
      <c r="O6" s="99"/>
      <c r="P6" s="99"/>
      <c r="Q6" s="99"/>
      <c r="R6" s="99"/>
      <c r="S6" s="117"/>
      <c r="T6" s="101"/>
      <c r="U6" s="101"/>
      <c r="V6" s="101"/>
      <c r="W6" s="101"/>
      <c r="X6" s="101"/>
    </row>
    <row r="7" spans="1:24" ht="23.55" customHeight="1">
      <c r="A7" s="99"/>
      <c r="B7" s="117"/>
      <c r="C7" s="117"/>
      <c r="D7" s="117"/>
      <c r="E7" s="117"/>
      <c r="F7" s="114" t="s">
        <v>85</v>
      </c>
      <c r="G7" s="117"/>
      <c r="H7" s="117"/>
      <c r="I7" s="117"/>
      <c r="J7" s="114"/>
      <c r="K7" s="114"/>
      <c r="L7" s="114"/>
      <c r="M7" s="117"/>
      <c r="N7" s="99" t="s">
        <v>84</v>
      </c>
      <c r="O7" s="99"/>
      <c r="P7" s="114"/>
      <c r="Q7" s="99"/>
      <c r="R7" s="99" t="s">
        <v>175</v>
      </c>
      <c r="S7" s="117"/>
      <c r="T7" s="101"/>
      <c r="U7" s="101"/>
      <c r="V7" s="101"/>
      <c r="W7" s="101"/>
      <c r="X7" s="101"/>
    </row>
    <row r="8" spans="1:24" ht="23.55" customHeight="1">
      <c r="A8" s="99"/>
      <c r="B8" s="117"/>
      <c r="C8" s="117"/>
      <c r="D8" s="117"/>
      <c r="E8" s="117"/>
      <c r="F8" s="114" t="s">
        <v>86</v>
      </c>
      <c r="G8" s="117"/>
      <c r="H8" s="114" t="s">
        <v>90</v>
      </c>
      <c r="I8" s="117"/>
      <c r="J8" s="114"/>
      <c r="K8" s="114"/>
      <c r="L8" s="114"/>
      <c r="M8" s="117"/>
      <c r="N8" s="99" t="s">
        <v>91</v>
      </c>
      <c r="O8" s="99"/>
      <c r="P8" s="101"/>
      <c r="Q8" s="99"/>
      <c r="R8" s="99" t="s">
        <v>176</v>
      </c>
      <c r="S8" s="117"/>
      <c r="T8" s="101"/>
      <c r="U8" s="101"/>
      <c r="V8" s="101" t="s">
        <v>36</v>
      </c>
      <c r="W8" s="101"/>
      <c r="X8" s="101"/>
    </row>
    <row r="9" spans="1:24" ht="23.55" customHeight="1">
      <c r="A9" s="99"/>
      <c r="B9" s="114"/>
      <c r="D9" s="114"/>
      <c r="E9" s="114"/>
      <c r="F9" s="114" t="s">
        <v>87</v>
      </c>
      <c r="G9" s="99"/>
      <c r="H9" s="114" t="s">
        <v>91</v>
      </c>
      <c r="I9" s="99"/>
      <c r="M9" s="102"/>
      <c r="N9" s="101" t="s">
        <v>94</v>
      </c>
      <c r="O9" s="101"/>
      <c r="P9" s="105" t="s">
        <v>194</v>
      </c>
      <c r="Q9" s="101"/>
      <c r="R9" s="101" t="s">
        <v>178</v>
      </c>
      <c r="S9" s="102"/>
      <c r="T9" s="114" t="s">
        <v>51</v>
      </c>
      <c r="U9" s="101"/>
      <c r="V9" s="101" t="s">
        <v>52</v>
      </c>
      <c r="W9" s="101"/>
      <c r="X9" s="101"/>
    </row>
    <row r="10" spans="1:24" ht="23.55" customHeight="1">
      <c r="A10" s="99"/>
      <c r="B10" s="173" t="s">
        <v>220</v>
      </c>
      <c r="D10" s="114" t="s">
        <v>35</v>
      </c>
      <c r="E10" s="114"/>
      <c r="F10" s="114" t="s">
        <v>88</v>
      </c>
      <c r="G10" s="99"/>
      <c r="H10" s="114" t="s">
        <v>92</v>
      </c>
      <c r="I10" s="99"/>
      <c r="J10" s="114" t="s">
        <v>53</v>
      </c>
      <c r="K10" s="114"/>
      <c r="L10" s="114" t="s">
        <v>54</v>
      </c>
      <c r="M10" s="99"/>
      <c r="N10" s="103" t="s">
        <v>95</v>
      </c>
      <c r="O10" s="103"/>
      <c r="P10" s="105" t="s">
        <v>195</v>
      </c>
      <c r="Q10" s="103"/>
      <c r="R10" s="103" t="s">
        <v>36</v>
      </c>
      <c r="S10" s="99"/>
      <c r="T10" s="101" t="s">
        <v>55</v>
      </c>
      <c r="U10" s="114"/>
      <c r="V10" s="114" t="s">
        <v>56</v>
      </c>
      <c r="W10" s="114"/>
      <c r="X10" s="114" t="s">
        <v>51</v>
      </c>
    </row>
    <row r="11" spans="1:24" ht="23.55" customHeight="1">
      <c r="A11" s="99"/>
      <c r="B11" s="173" t="s">
        <v>32</v>
      </c>
      <c r="D11" s="114" t="s">
        <v>34</v>
      </c>
      <c r="E11" s="114"/>
      <c r="F11" s="114" t="s">
        <v>89</v>
      </c>
      <c r="G11" s="99"/>
      <c r="H11" s="114" t="s">
        <v>93</v>
      </c>
      <c r="I11" s="99"/>
      <c r="J11" s="114" t="s">
        <v>33</v>
      </c>
      <c r="K11" s="114"/>
      <c r="L11" s="114" t="s">
        <v>57</v>
      </c>
      <c r="M11" s="99"/>
      <c r="N11" s="101" t="s">
        <v>96</v>
      </c>
      <c r="O11" s="101"/>
      <c r="P11" s="105" t="s">
        <v>177</v>
      </c>
      <c r="Q11" s="101"/>
      <c r="R11" s="101" t="s">
        <v>77</v>
      </c>
      <c r="S11" s="99"/>
      <c r="T11" s="101" t="s">
        <v>65</v>
      </c>
      <c r="U11" s="101"/>
      <c r="V11" s="101" t="s">
        <v>58</v>
      </c>
      <c r="W11" s="101"/>
      <c r="X11" s="101" t="s">
        <v>55</v>
      </c>
    </row>
    <row r="12" spans="1:24" ht="23.55" customHeight="1">
      <c r="B12" s="210" t="s">
        <v>72</v>
      </c>
      <c r="C12" s="210"/>
      <c r="D12" s="210"/>
      <c r="E12" s="210"/>
      <c r="F12" s="210"/>
      <c r="G12" s="210"/>
      <c r="H12" s="210"/>
      <c r="I12" s="210"/>
      <c r="J12" s="210"/>
      <c r="K12" s="210"/>
      <c r="L12" s="210"/>
      <c r="M12" s="210"/>
      <c r="N12" s="210"/>
      <c r="O12" s="210"/>
      <c r="P12" s="210"/>
      <c r="Q12" s="210"/>
      <c r="R12" s="210"/>
      <c r="S12" s="210"/>
      <c r="T12" s="210"/>
      <c r="U12" s="210"/>
      <c r="V12" s="210"/>
      <c r="W12" s="210"/>
      <c r="X12" s="210"/>
    </row>
    <row r="13" spans="1:24" ht="23.55" customHeight="1">
      <c r="A13" s="104" t="s">
        <v>211</v>
      </c>
      <c r="B13" s="107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7"/>
      <c r="U13" s="107"/>
      <c r="V13" s="107"/>
      <c r="W13" s="107"/>
      <c r="X13" s="107"/>
    </row>
    <row r="14" spans="1:24" ht="23.55" customHeight="1">
      <c r="A14" s="11" t="s">
        <v>212</v>
      </c>
      <c r="B14" s="108">
        <v>6499830</v>
      </c>
      <c r="C14" s="108">
        <v>0</v>
      </c>
      <c r="D14" s="108">
        <v>1532321</v>
      </c>
      <c r="E14" s="108">
        <v>0</v>
      </c>
      <c r="F14" s="108">
        <v>-423185</v>
      </c>
      <c r="G14" s="108">
        <v>0</v>
      </c>
      <c r="H14" s="108">
        <v>-129337</v>
      </c>
      <c r="I14" s="108">
        <v>0</v>
      </c>
      <c r="J14" s="108">
        <v>790448</v>
      </c>
      <c r="K14" s="108">
        <v>0</v>
      </c>
      <c r="L14" s="108">
        <v>6594582</v>
      </c>
      <c r="M14" s="108">
        <v>0</v>
      </c>
      <c r="N14" s="108">
        <v>-24927</v>
      </c>
      <c r="O14" s="108">
        <v>0</v>
      </c>
      <c r="P14" s="108">
        <v>406329</v>
      </c>
      <c r="Q14" s="51">
        <v>0</v>
      </c>
      <c r="R14" s="86">
        <v>381402</v>
      </c>
      <c r="S14" s="177">
        <v>0</v>
      </c>
      <c r="T14" s="86">
        <v>15246061</v>
      </c>
      <c r="U14" s="177">
        <v>0</v>
      </c>
      <c r="V14" s="86">
        <v>1021237</v>
      </c>
      <c r="W14" s="92">
        <v>0</v>
      </c>
      <c r="X14" s="86">
        <v>16267298</v>
      </c>
    </row>
    <row r="15" spans="1:24" ht="23.55" customHeight="1">
      <c r="A15" s="17" t="s">
        <v>74</v>
      </c>
      <c r="B15" s="89"/>
      <c r="C15" s="94"/>
      <c r="D15" s="89"/>
      <c r="E15" s="89"/>
      <c r="F15" s="89"/>
      <c r="G15" s="94"/>
      <c r="H15" s="94"/>
      <c r="I15" s="94"/>
      <c r="J15" s="89"/>
      <c r="K15" s="94"/>
      <c r="L15" s="89"/>
      <c r="M15" s="89"/>
      <c r="N15" s="94"/>
      <c r="O15" s="94"/>
      <c r="P15" s="94"/>
      <c r="Q15" s="89"/>
      <c r="R15" s="89"/>
      <c r="S15" s="89"/>
      <c r="T15" s="94"/>
      <c r="U15" s="94"/>
      <c r="V15" s="89"/>
      <c r="W15" s="89"/>
      <c r="X15" s="177"/>
    </row>
    <row r="16" spans="1:24" ht="23.55" customHeight="1">
      <c r="A16" s="76" t="s">
        <v>68</v>
      </c>
      <c r="B16" s="90">
        <v>0</v>
      </c>
      <c r="C16" s="94"/>
      <c r="D16" s="90">
        <v>0</v>
      </c>
      <c r="E16" s="90"/>
      <c r="F16" s="90">
        <v>0</v>
      </c>
      <c r="G16" s="94"/>
      <c r="H16" s="90">
        <v>0</v>
      </c>
      <c r="I16" s="94"/>
      <c r="J16" s="90">
        <v>0</v>
      </c>
      <c r="K16" s="94"/>
      <c r="L16" s="21">
        <v>157856</v>
      </c>
      <c r="M16" s="94"/>
      <c r="N16" s="90">
        <v>0</v>
      </c>
      <c r="O16" s="90"/>
      <c r="P16" s="90">
        <v>0</v>
      </c>
      <c r="Q16" s="94"/>
      <c r="R16" s="59">
        <v>0</v>
      </c>
      <c r="S16" s="94"/>
      <c r="T16" s="21">
        <v>157856</v>
      </c>
      <c r="U16" s="21"/>
      <c r="V16" s="21">
        <v>13106</v>
      </c>
      <c r="W16" s="42"/>
      <c r="X16" s="21">
        <v>170962</v>
      </c>
    </row>
    <row r="17" spans="1:24" ht="23.55" customHeight="1">
      <c r="A17" s="76" t="s">
        <v>179</v>
      </c>
      <c r="B17" s="90">
        <v>0</v>
      </c>
      <c r="C17" s="94"/>
      <c r="D17" s="90">
        <v>0</v>
      </c>
      <c r="E17" s="90"/>
      <c r="F17" s="90">
        <v>0</v>
      </c>
      <c r="G17" s="94"/>
      <c r="H17" s="90">
        <v>0</v>
      </c>
      <c r="I17" s="94"/>
      <c r="J17" s="90">
        <v>0</v>
      </c>
      <c r="K17" s="94"/>
      <c r="L17" s="94">
        <v>0</v>
      </c>
      <c r="M17" s="94"/>
      <c r="N17" s="90">
        <v>0</v>
      </c>
      <c r="O17" s="90"/>
      <c r="P17" s="42">
        <v>13059</v>
      </c>
      <c r="Q17" s="21"/>
      <c r="R17" s="59">
        <v>13059</v>
      </c>
      <c r="S17" s="94"/>
      <c r="T17" s="21">
        <v>13059</v>
      </c>
      <c r="U17" s="94"/>
      <c r="V17" s="21">
        <v>968</v>
      </c>
      <c r="W17" s="90"/>
      <c r="X17" s="21">
        <v>14027</v>
      </c>
    </row>
    <row r="18" spans="1:24" ht="23.55" customHeight="1">
      <c r="A18" s="17" t="s">
        <v>114</v>
      </c>
      <c r="B18" s="91">
        <v>0</v>
      </c>
      <c r="C18" s="92"/>
      <c r="D18" s="91">
        <v>0</v>
      </c>
      <c r="E18" s="92"/>
      <c r="F18" s="91">
        <v>0</v>
      </c>
      <c r="G18" s="177"/>
      <c r="H18" s="91">
        <v>0</v>
      </c>
      <c r="I18" s="177"/>
      <c r="J18" s="91">
        <v>0</v>
      </c>
      <c r="K18" s="177"/>
      <c r="L18" s="48">
        <v>157856</v>
      </c>
      <c r="M18" s="177"/>
      <c r="N18" s="91">
        <v>0</v>
      </c>
      <c r="O18" s="180"/>
      <c r="P18" s="48">
        <v>13059</v>
      </c>
      <c r="Q18" s="86"/>
      <c r="R18" s="48">
        <v>13059</v>
      </c>
      <c r="S18" s="177"/>
      <c r="T18" s="48">
        <v>170915</v>
      </c>
      <c r="U18" s="177"/>
      <c r="V18" s="48">
        <v>14074</v>
      </c>
      <c r="W18" s="177"/>
      <c r="X18" s="48">
        <v>184989</v>
      </c>
    </row>
    <row r="19" spans="1:24" ht="23.55" customHeight="1" thickBot="1">
      <c r="A19" s="17" t="s">
        <v>213</v>
      </c>
      <c r="B19" s="189">
        <v>6499830</v>
      </c>
      <c r="C19" s="177"/>
      <c r="D19" s="189">
        <v>1532321</v>
      </c>
      <c r="E19" s="177"/>
      <c r="F19" s="189">
        <v>-423185</v>
      </c>
      <c r="G19" s="177"/>
      <c r="H19" s="189">
        <v>-129337</v>
      </c>
      <c r="I19" s="177"/>
      <c r="J19" s="189">
        <v>790448</v>
      </c>
      <c r="K19" s="177"/>
      <c r="L19" s="189">
        <v>6752438</v>
      </c>
      <c r="M19" s="86"/>
      <c r="N19" s="189">
        <v>-24927</v>
      </c>
      <c r="O19" s="83"/>
      <c r="P19" s="189">
        <v>419388</v>
      </c>
      <c r="Q19" s="86"/>
      <c r="R19" s="189">
        <v>394461</v>
      </c>
      <c r="S19" s="177"/>
      <c r="T19" s="189">
        <v>15416976</v>
      </c>
      <c r="U19" s="86"/>
      <c r="V19" s="189">
        <v>1035311</v>
      </c>
      <c r="W19" s="86"/>
      <c r="X19" s="189">
        <v>16452287</v>
      </c>
    </row>
    <row r="20" spans="1:24" ht="23.25" customHeight="1" thickTop="1"/>
  </sheetData>
  <mergeCells count="4">
    <mergeCell ref="B4:X4"/>
    <mergeCell ref="J5:L5"/>
    <mergeCell ref="N5:R5"/>
    <mergeCell ref="B12:X12"/>
  </mergeCells>
  <pageMargins left="0.7" right="0.7" top="0.48" bottom="0.5" header="0.5" footer="0.5"/>
  <pageSetup paperSize="9" scale="73" firstPageNumber="11" orientation="landscape" useFirstPageNumber="1" r:id="rId1"/>
  <headerFooter>
    <oddFooter>&amp;L&amp;15หมายเหตุประกอบงบการเงินเป็นส่วนหนึ่งของงบการเงินระหว่างกาลนี้&amp;16
&amp;C&amp;15&amp;P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6AF6FE-C1D8-43F1-96BE-0D0D1A7C7532}">
  <dimension ref="A1:L16"/>
  <sheetViews>
    <sheetView view="pageBreakPreview" topLeftCell="A9" zoomScaleNormal="84" zoomScaleSheetLayoutView="100" workbookViewId="0">
      <selection activeCell="A17" sqref="A17:XFD1048576"/>
    </sheetView>
  </sheetViews>
  <sheetFormatPr defaultColWidth="9.21875" defaultRowHeight="21.6"/>
  <cols>
    <col min="1" max="1" width="51.77734375" style="76" customWidth="1"/>
    <col min="2" max="2" width="6.21875" style="14" customWidth="1"/>
    <col min="3" max="3" width="6" style="76" customWidth="1"/>
    <col min="4" max="4" width="13.77734375" style="76" customWidth="1"/>
    <col min="5" max="5" width="1.33203125" style="76" customWidth="1"/>
    <col min="6" max="6" width="14" style="76" customWidth="1"/>
    <col min="7" max="7" width="1.33203125" style="76" customWidth="1"/>
    <col min="8" max="8" width="14.5546875" style="76" customWidth="1"/>
    <col min="9" max="9" width="1.33203125" style="76" customWidth="1"/>
    <col min="10" max="10" width="14.5546875" style="76" customWidth="1"/>
    <col min="11" max="11" width="1.33203125" style="76" customWidth="1"/>
    <col min="12" max="12" width="13.5546875" style="76" customWidth="1"/>
    <col min="13" max="16384" width="9.21875" style="76"/>
  </cols>
  <sheetData>
    <row r="1" spans="1:12" ht="23.25" customHeight="1">
      <c r="A1" s="12" t="s">
        <v>80</v>
      </c>
    </row>
    <row r="2" spans="1:12" ht="23.25" customHeight="1">
      <c r="A2" s="12" t="s">
        <v>73</v>
      </c>
      <c r="L2" s="11"/>
    </row>
    <row r="3" spans="1:12" ht="23.25" customHeight="1">
      <c r="A3" s="2"/>
      <c r="B3" s="2"/>
      <c r="C3" s="2"/>
      <c r="D3" s="2"/>
      <c r="E3" s="2"/>
      <c r="F3" s="2"/>
    </row>
    <row r="4" spans="1:12" ht="23.25" customHeight="1">
      <c r="A4" s="38"/>
      <c r="B4" s="112"/>
      <c r="C4" s="112"/>
      <c r="D4" s="206" t="s">
        <v>40</v>
      </c>
      <c r="E4" s="206"/>
      <c r="F4" s="206"/>
      <c r="G4" s="206"/>
      <c r="H4" s="206"/>
      <c r="I4" s="206"/>
      <c r="J4" s="206"/>
      <c r="K4" s="206"/>
      <c r="L4" s="206"/>
    </row>
    <row r="5" spans="1:12" ht="23.25" customHeight="1">
      <c r="A5" s="38"/>
      <c r="B5" s="112"/>
      <c r="D5" s="15"/>
      <c r="F5" s="110"/>
      <c r="G5" s="39"/>
      <c r="H5" s="208" t="s">
        <v>14</v>
      </c>
      <c r="I5" s="208"/>
      <c r="J5" s="208"/>
      <c r="K5" s="85"/>
    </row>
    <row r="6" spans="1:12" ht="23.25" customHeight="1">
      <c r="A6" s="38"/>
      <c r="B6" s="40"/>
      <c r="D6" s="110" t="s">
        <v>220</v>
      </c>
      <c r="F6" s="110" t="s">
        <v>35</v>
      </c>
      <c r="G6" s="39"/>
      <c r="H6" s="110" t="s">
        <v>53</v>
      </c>
      <c r="I6" s="110"/>
      <c r="J6" s="110" t="s">
        <v>54</v>
      </c>
      <c r="K6" s="110"/>
      <c r="L6" s="110" t="s">
        <v>51</v>
      </c>
    </row>
    <row r="7" spans="1:12" ht="23.25" customHeight="1">
      <c r="A7" s="38"/>
      <c r="B7" s="40"/>
      <c r="D7" s="110" t="s">
        <v>32</v>
      </c>
      <c r="F7" s="110" t="s">
        <v>34</v>
      </c>
      <c r="G7" s="39"/>
      <c r="H7" s="110" t="s">
        <v>33</v>
      </c>
      <c r="I7" s="110"/>
      <c r="J7" s="110" t="s">
        <v>57</v>
      </c>
      <c r="K7" s="110"/>
      <c r="L7" s="110" t="s">
        <v>55</v>
      </c>
    </row>
    <row r="8" spans="1:12" ht="23.25" customHeight="1">
      <c r="A8" s="15"/>
      <c r="B8" s="112"/>
      <c r="C8" s="112"/>
      <c r="D8" s="211" t="s">
        <v>72</v>
      </c>
      <c r="E8" s="211"/>
      <c r="F8" s="211"/>
      <c r="G8" s="211"/>
      <c r="H8" s="211"/>
      <c r="I8" s="211"/>
      <c r="J8" s="211"/>
      <c r="K8" s="211"/>
      <c r="L8" s="211"/>
    </row>
    <row r="9" spans="1:12" ht="23.25" customHeight="1">
      <c r="A9" s="41" t="s">
        <v>190</v>
      </c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</row>
    <row r="10" spans="1:12" ht="23.25" customHeight="1">
      <c r="A10" s="44" t="s">
        <v>191</v>
      </c>
      <c r="B10" s="49"/>
      <c r="C10" s="8"/>
      <c r="D10" s="10">
        <v>6499830</v>
      </c>
      <c r="E10" s="10"/>
      <c r="F10" s="10">
        <v>1532321</v>
      </c>
      <c r="G10" s="10"/>
      <c r="H10" s="10">
        <v>653548</v>
      </c>
      <c r="I10" s="10"/>
      <c r="J10" s="10">
        <v>3346924</v>
      </c>
      <c r="K10" s="10"/>
      <c r="L10" s="10">
        <f>SUM(D10:K10)</f>
        <v>12032623</v>
      </c>
    </row>
    <row r="11" spans="1:12" ht="23.25" customHeight="1">
      <c r="A11" s="44" t="s">
        <v>74</v>
      </c>
      <c r="C11" s="8"/>
      <c r="D11" s="8"/>
      <c r="E11" s="8"/>
      <c r="F11" s="8"/>
      <c r="G11" s="8"/>
      <c r="H11" s="8"/>
      <c r="I11" s="8"/>
      <c r="J11" s="8"/>
      <c r="K11" s="8"/>
      <c r="L11" s="46"/>
    </row>
    <row r="12" spans="1:12" ht="23.25" customHeight="1">
      <c r="A12" s="15" t="s">
        <v>68</v>
      </c>
      <c r="C12" s="50"/>
      <c r="D12" s="43">
        <v>0</v>
      </c>
      <c r="E12" s="50"/>
      <c r="F12" s="43">
        <v>0</v>
      </c>
      <c r="G12" s="51"/>
      <c r="H12" s="43">
        <v>0</v>
      </c>
      <c r="I12" s="8"/>
      <c r="J12" s="72">
        <f>'PL6-9'!I123</f>
        <v>43114</v>
      </c>
      <c r="K12" s="72"/>
      <c r="L12" s="47">
        <f>SUM(D12:J12)</f>
        <v>43114</v>
      </c>
    </row>
    <row r="13" spans="1:12" ht="23.25" customHeight="1">
      <c r="A13" s="44" t="s">
        <v>198</v>
      </c>
      <c r="C13" s="77"/>
      <c r="D13" s="48">
        <f>D12</f>
        <v>0</v>
      </c>
      <c r="E13" s="77"/>
      <c r="F13" s="48">
        <f>F12</f>
        <v>0</v>
      </c>
      <c r="G13" s="77"/>
      <c r="H13" s="48">
        <f>H12</f>
        <v>0</v>
      </c>
      <c r="I13" s="10"/>
      <c r="J13" s="48">
        <f>SUM(J12:J12)</f>
        <v>43114</v>
      </c>
      <c r="K13" s="77"/>
      <c r="L13" s="48">
        <f>SUM(L12:L12)</f>
        <v>43114</v>
      </c>
    </row>
    <row r="14" spans="1:12" ht="23.25" customHeight="1">
      <c r="A14" s="44"/>
      <c r="C14" s="77"/>
      <c r="D14" s="77"/>
      <c r="E14" s="77"/>
      <c r="F14" s="77"/>
      <c r="G14" s="77"/>
      <c r="H14" s="77"/>
      <c r="I14" s="10"/>
      <c r="J14" s="77"/>
      <c r="K14" s="77"/>
      <c r="L14" s="77"/>
    </row>
    <row r="15" spans="1:12" ht="23.25" customHeight="1" thickBot="1">
      <c r="A15" s="44" t="s">
        <v>192</v>
      </c>
      <c r="C15" s="8"/>
      <c r="D15" s="9">
        <f>SUM(D10,D13)</f>
        <v>6499830</v>
      </c>
      <c r="E15" s="8"/>
      <c r="F15" s="9">
        <f>SUM(F10,F13)</f>
        <v>1532321</v>
      </c>
      <c r="G15" s="8"/>
      <c r="H15" s="9">
        <f>SUM(H10,H13)</f>
        <v>653548</v>
      </c>
      <c r="I15" s="10"/>
      <c r="J15" s="9">
        <f>SUM(J10,J13)</f>
        <v>3390038</v>
      </c>
      <c r="K15" s="8"/>
      <c r="L15" s="9">
        <f>SUM(L10,L13)</f>
        <v>12075737</v>
      </c>
    </row>
    <row r="16" spans="1:12" ht="23.25" customHeight="1" thickTop="1"/>
  </sheetData>
  <mergeCells count="3">
    <mergeCell ref="D4:L4"/>
    <mergeCell ref="H5:J5"/>
    <mergeCell ref="D8:L8"/>
  </mergeCells>
  <pageMargins left="0.7" right="0.7" top="0.48" bottom="0.5" header="0.5" footer="0.5"/>
  <pageSetup paperSize="9" firstPageNumber="12" orientation="landscape" useFirstPageNumber="1" r:id="rId1"/>
  <headerFooter>
    <oddFooter>&amp;L&amp;15หมายเหตุประกอบงบการเงินเป็นส่วนหนึ่งของงบการเงินระหว่างกาลนี้&amp;16
&amp;C&amp;15&amp;P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EB5F73-2AC0-4B2F-92DB-16E5BB8FE424}">
  <dimension ref="A1:L16"/>
  <sheetViews>
    <sheetView view="pageBreakPreview" topLeftCell="B9" zoomScaleNormal="100" zoomScaleSheetLayoutView="100" workbookViewId="0">
      <selection activeCell="M9" sqref="M1:XFD1048576"/>
    </sheetView>
  </sheetViews>
  <sheetFormatPr defaultColWidth="9.21875" defaultRowHeight="21.6"/>
  <cols>
    <col min="1" max="1" width="51.77734375" style="76" customWidth="1"/>
    <col min="2" max="2" width="6.21875" style="14" customWidth="1"/>
    <col min="3" max="3" width="6" style="76" customWidth="1"/>
    <col min="4" max="4" width="13.77734375" style="107" customWidth="1"/>
    <col min="5" max="5" width="1.33203125" style="107" customWidth="1"/>
    <col min="6" max="6" width="14" style="107" customWidth="1"/>
    <col min="7" max="7" width="1.33203125" style="107" customWidth="1"/>
    <col min="8" max="8" width="14.5546875" style="107" customWidth="1"/>
    <col min="9" max="9" width="1.33203125" style="107" customWidth="1"/>
    <col min="10" max="10" width="14.5546875" style="107" customWidth="1"/>
    <col min="11" max="11" width="1.33203125" style="107" customWidth="1"/>
    <col min="12" max="12" width="13.5546875" style="107" customWidth="1"/>
    <col min="13" max="16384" width="9.21875" style="76"/>
  </cols>
  <sheetData>
    <row r="1" spans="1:12" ht="23.25" customHeight="1">
      <c r="A1" s="12" t="s">
        <v>80</v>
      </c>
    </row>
    <row r="2" spans="1:12" ht="23.25" customHeight="1">
      <c r="A2" s="12" t="s">
        <v>73</v>
      </c>
      <c r="L2" s="181"/>
    </row>
    <row r="3" spans="1:12" ht="23.25" customHeight="1">
      <c r="A3" s="2"/>
      <c r="B3" s="2"/>
      <c r="C3" s="2"/>
      <c r="D3" s="182"/>
      <c r="E3" s="182"/>
      <c r="F3" s="182"/>
    </row>
    <row r="4" spans="1:12" ht="23.25" customHeight="1">
      <c r="A4" s="38"/>
      <c r="B4" s="118"/>
      <c r="C4" s="118"/>
      <c r="D4" s="212" t="s">
        <v>40</v>
      </c>
      <c r="E4" s="212"/>
      <c r="F4" s="212"/>
      <c r="G4" s="212"/>
      <c r="H4" s="212"/>
      <c r="I4" s="212"/>
      <c r="J4" s="212"/>
      <c r="K4" s="212"/>
      <c r="L4" s="212"/>
    </row>
    <row r="5" spans="1:12" ht="23.25" customHeight="1">
      <c r="A5" s="38"/>
      <c r="B5" s="118"/>
      <c r="D5" s="183"/>
      <c r="F5" s="89"/>
      <c r="G5" s="184"/>
      <c r="H5" s="213" t="s">
        <v>14</v>
      </c>
      <c r="I5" s="213"/>
      <c r="J5" s="213"/>
      <c r="K5" s="185"/>
    </row>
    <row r="6" spans="1:12" ht="23.25" customHeight="1">
      <c r="A6" s="38"/>
      <c r="B6" s="40"/>
      <c r="D6" s="89" t="s">
        <v>220</v>
      </c>
      <c r="F6" s="89" t="s">
        <v>35</v>
      </c>
      <c r="G6" s="184"/>
      <c r="H6" s="89" t="s">
        <v>53</v>
      </c>
      <c r="I6" s="89"/>
      <c r="J6" s="89" t="s">
        <v>54</v>
      </c>
      <c r="K6" s="89"/>
      <c r="L6" s="89" t="s">
        <v>51</v>
      </c>
    </row>
    <row r="7" spans="1:12" ht="23.25" customHeight="1">
      <c r="A7" s="38"/>
      <c r="B7" s="40"/>
      <c r="D7" s="89" t="s">
        <v>32</v>
      </c>
      <c r="F7" s="89" t="s">
        <v>34</v>
      </c>
      <c r="G7" s="184"/>
      <c r="H7" s="89" t="s">
        <v>33</v>
      </c>
      <c r="I7" s="89"/>
      <c r="J7" s="89" t="s">
        <v>57</v>
      </c>
      <c r="K7" s="89"/>
      <c r="L7" s="89" t="s">
        <v>55</v>
      </c>
    </row>
    <row r="8" spans="1:12" ht="23.25" customHeight="1">
      <c r="A8" s="15"/>
      <c r="B8" s="118"/>
      <c r="C8" s="118"/>
      <c r="D8" s="214" t="s">
        <v>72</v>
      </c>
      <c r="E8" s="214"/>
      <c r="F8" s="214"/>
      <c r="G8" s="214"/>
      <c r="H8" s="214"/>
      <c r="I8" s="214"/>
      <c r="J8" s="214"/>
      <c r="K8" s="214"/>
      <c r="L8" s="214"/>
    </row>
    <row r="9" spans="1:12" ht="23.25" customHeight="1">
      <c r="A9" s="41" t="s">
        <v>211</v>
      </c>
      <c r="B9" s="118"/>
      <c r="C9" s="118"/>
      <c r="D9" s="186"/>
      <c r="E9" s="186"/>
      <c r="F9" s="186"/>
      <c r="G9" s="186"/>
      <c r="H9" s="186"/>
      <c r="I9" s="186"/>
      <c r="J9" s="186"/>
      <c r="K9" s="186"/>
      <c r="L9" s="186"/>
    </row>
    <row r="10" spans="1:12" ht="23.25" customHeight="1">
      <c r="A10" s="44" t="s">
        <v>212</v>
      </c>
      <c r="B10" s="49"/>
      <c r="C10" s="8"/>
      <c r="D10" s="108">
        <v>6499830</v>
      </c>
      <c r="E10" s="108"/>
      <c r="F10" s="108">
        <v>1532321</v>
      </c>
      <c r="G10" s="108"/>
      <c r="H10" s="108">
        <v>653548</v>
      </c>
      <c r="I10" s="108"/>
      <c r="J10" s="108">
        <v>3484649</v>
      </c>
      <c r="K10" s="108"/>
      <c r="L10" s="108">
        <f>SUM(D10:J10)</f>
        <v>12170348</v>
      </c>
    </row>
    <row r="11" spans="1:12" ht="23.25" customHeight="1">
      <c r="A11" s="44" t="s">
        <v>74</v>
      </c>
      <c r="C11" s="8"/>
      <c r="D11" s="51"/>
      <c r="E11" s="51"/>
      <c r="F11" s="51"/>
      <c r="G11" s="51"/>
      <c r="H11" s="51"/>
      <c r="I11" s="51"/>
      <c r="J11" s="51"/>
      <c r="K11" s="51"/>
      <c r="L11" s="51"/>
    </row>
    <row r="12" spans="1:12" ht="23.25" customHeight="1">
      <c r="A12" s="15" t="s">
        <v>68</v>
      </c>
      <c r="C12" s="50"/>
      <c r="D12" s="47">
        <v>0</v>
      </c>
      <c r="E12" s="200"/>
      <c r="F12" s="47">
        <v>0</v>
      </c>
      <c r="G12" s="83"/>
      <c r="H12" s="47">
        <v>0</v>
      </c>
      <c r="I12" s="83"/>
      <c r="J12" s="72">
        <f>'PL6-9'!G125</f>
        <v>5503</v>
      </c>
      <c r="K12" s="72"/>
      <c r="L12" s="47">
        <f>SUM(D12:J12)</f>
        <v>5503</v>
      </c>
    </row>
    <row r="13" spans="1:12" ht="23.25" customHeight="1">
      <c r="A13" s="44" t="s">
        <v>198</v>
      </c>
      <c r="C13" s="77"/>
      <c r="D13" s="48">
        <f>D12</f>
        <v>0</v>
      </c>
      <c r="E13" s="77"/>
      <c r="F13" s="48">
        <f>F12</f>
        <v>0</v>
      </c>
      <c r="G13" s="77"/>
      <c r="H13" s="48">
        <f>H12</f>
        <v>0</v>
      </c>
      <c r="I13" s="86"/>
      <c r="J13" s="48">
        <f>SUM(J12:J12)</f>
        <v>5503</v>
      </c>
      <c r="K13" s="77"/>
      <c r="L13" s="48">
        <f>SUM(L12:L12)</f>
        <v>5503</v>
      </c>
    </row>
    <row r="14" spans="1:12" ht="23.25" customHeight="1">
      <c r="A14" s="44"/>
      <c r="C14" s="77"/>
      <c r="D14" s="77"/>
      <c r="E14" s="77"/>
      <c r="F14" s="77"/>
      <c r="G14" s="77"/>
      <c r="H14" s="77"/>
      <c r="I14" s="86"/>
      <c r="J14" s="77"/>
      <c r="K14" s="77"/>
      <c r="L14" s="77"/>
    </row>
    <row r="15" spans="1:12" ht="23.25" customHeight="1" thickBot="1">
      <c r="A15" s="44" t="s">
        <v>213</v>
      </c>
      <c r="C15" s="8"/>
      <c r="D15" s="189">
        <f>SUM(D10,D13)</f>
        <v>6499830</v>
      </c>
      <c r="E15" s="83"/>
      <c r="F15" s="189">
        <f>SUM(F10,F13)</f>
        <v>1532321</v>
      </c>
      <c r="G15" s="83"/>
      <c r="H15" s="189">
        <f>SUM(H10,H13)</f>
        <v>653548</v>
      </c>
      <c r="I15" s="86"/>
      <c r="J15" s="189">
        <f>SUM(J10,J13)</f>
        <v>3490152</v>
      </c>
      <c r="K15" s="83"/>
      <c r="L15" s="189">
        <f>SUM(L10,L13)</f>
        <v>12175851</v>
      </c>
    </row>
    <row r="16" spans="1:12" ht="23.25" customHeight="1" thickTop="1"/>
  </sheetData>
  <mergeCells count="3">
    <mergeCell ref="D4:L4"/>
    <mergeCell ref="H5:J5"/>
    <mergeCell ref="D8:L8"/>
  </mergeCells>
  <pageMargins left="0.7" right="0.7" top="0.48" bottom="0.5" header="0.5" footer="0.5"/>
  <pageSetup paperSize="9" firstPageNumber="13" orientation="landscape" useFirstPageNumber="1" r:id="rId1"/>
  <headerFooter>
    <oddFooter>&amp;L&amp;15หมายเหตุประกอบงบการเงินเป็นส่วนหนึ่งของงบการเงินระหว่างกาลนี้&amp;16
&amp;C&amp;15&amp;P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05"/>
  <sheetViews>
    <sheetView view="pageBreakPreview" topLeftCell="A72" zoomScale="115" zoomScaleNormal="90" zoomScaleSheetLayoutView="115" workbookViewId="0">
      <selection activeCell="D78" sqref="D78"/>
    </sheetView>
  </sheetViews>
  <sheetFormatPr defaultColWidth="9.21875" defaultRowHeight="23.25" customHeight="1"/>
  <cols>
    <col min="1" max="1" width="61.33203125" style="76" customWidth="1"/>
    <col min="2" max="2" width="3.109375" style="76" customWidth="1"/>
    <col min="3" max="3" width="1" style="76" customWidth="1"/>
    <col min="4" max="4" width="10.21875" style="76" customWidth="1"/>
    <col min="5" max="5" width="1" style="76" customWidth="1"/>
    <col min="6" max="6" width="10.21875" style="76" customWidth="1"/>
    <col min="7" max="7" width="1" style="76" customWidth="1"/>
    <col min="8" max="8" width="10.21875" style="76" customWidth="1"/>
    <col min="9" max="9" width="1" style="76" customWidth="1"/>
    <col min="10" max="10" width="10.21875" style="76" customWidth="1"/>
    <col min="11" max="16384" width="9.21875" style="76"/>
  </cols>
  <sheetData>
    <row r="1" spans="1:10" ht="19.95" customHeight="1">
      <c r="A1" s="12" t="s">
        <v>80</v>
      </c>
      <c r="B1" s="12"/>
      <c r="C1" s="12"/>
    </row>
    <row r="2" spans="1:10" ht="19.95" customHeight="1">
      <c r="A2" s="12" t="s">
        <v>75</v>
      </c>
      <c r="B2" s="12"/>
      <c r="C2" s="12"/>
      <c r="E2" s="3"/>
      <c r="G2" s="3"/>
    </row>
    <row r="3" spans="1:10" ht="18" customHeight="1">
      <c r="A3" s="12"/>
      <c r="B3" s="12"/>
      <c r="C3" s="12"/>
      <c r="E3" s="3"/>
      <c r="G3" s="3"/>
    </row>
    <row r="4" spans="1:10" ht="21.6" customHeight="1">
      <c r="A4" s="15"/>
      <c r="B4" s="15"/>
      <c r="C4" s="15"/>
      <c r="D4" s="206" t="s">
        <v>30</v>
      </c>
      <c r="E4" s="206"/>
      <c r="F4" s="206"/>
      <c r="G4" s="206"/>
      <c r="H4" s="206" t="s">
        <v>40</v>
      </c>
      <c r="I4" s="206"/>
      <c r="J4" s="206"/>
    </row>
    <row r="5" spans="1:10" ht="21.6" customHeight="1">
      <c r="A5" s="15"/>
      <c r="B5" s="15"/>
      <c r="C5" s="15"/>
      <c r="D5" s="204" t="s">
        <v>123</v>
      </c>
      <c r="E5" s="204"/>
      <c r="F5" s="204"/>
      <c r="G5" s="204"/>
      <c r="H5" s="204" t="s">
        <v>123</v>
      </c>
      <c r="I5" s="204"/>
      <c r="J5" s="204"/>
    </row>
    <row r="6" spans="1:10" ht="21.6" customHeight="1">
      <c r="A6" s="15"/>
      <c r="B6" s="15"/>
      <c r="C6" s="15"/>
      <c r="D6" s="204" t="s">
        <v>122</v>
      </c>
      <c r="E6" s="204"/>
      <c r="F6" s="204"/>
      <c r="H6" s="204" t="s">
        <v>122</v>
      </c>
      <c r="I6" s="204"/>
      <c r="J6" s="204"/>
    </row>
    <row r="7" spans="1:10" ht="21.6" customHeight="1">
      <c r="A7" s="11"/>
      <c r="B7" s="111"/>
      <c r="C7" s="11"/>
      <c r="D7" s="110">
        <v>2566</v>
      </c>
      <c r="E7" s="110"/>
      <c r="F7" s="114">
        <v>2565</v>
      </c>
      <c r="G7" s="110"/>
      <c r="H7" s="110">
        <v>2566</v>
      </c>
      <c r="I7" s="110"/>
      <c r="J7" s="114">
        <v>2565</v>
      </c>
    </row>
    <row r="8" spans="1:10" ht="21.6" customHeight="1">
      <c r="D8" s="205" t="s">
        <v>72</v>
      </c>
      <c r="E8" s="205"/>
      <c r="F8" s="205"/>
      <c r="G8" s="205"/>
      <c r="H8" s="205"/>
      <c r="I8" s="205"/>
      <c r="J8" s="205"/>
    </row>
    <row r="9" spans="1:10" ht="21.6" customHeight="1">
      <c r="A9" s="25" t="s">
        <v>17</v>
      </c>
      <c r="B9" s="25"/>
      <c r="C9" s="25"/>
      <c r="D9" s="3"/>
      <c r="E9" s="4"/>
      <c r="F9" s="3"/>
      <c r="G9" s="4"/>
      <c r="H9" s="4"/>
      <c r="I9" s="4"/>
      <c r="J9" s="4"/>
    </row>
    <row r="10" spans="1:10" ht="21.6" customHeight="1">
      <c r="A10" s="76" t="s">
        <v>145</v>
      </c>
      <c r="D10" s="22">
        <v>170962</v>
      </c>
      <c r="E10" s="4"/>
      <c r="F10" s="22">
        <v>318572</v>
      </c>
      <c r="G10" s="4"/>
      <c r="H10" s="22">
        <v>5503</v>
      </c>
      <c r="I10" s="4"/>
      <c r="J10" s="22">
        <v>43114</v>
      </c>
    </row>
    <row r="11" spans="1:10" ht="21.6" customHeight="1">
      <c r="A11" s="26" t="s">
        <v>79</v>
      </c>
      <c r="B11" s="26"/>
      <c r="C11" s="26"/>
      <c r="D11" s="31"/>
      <c r="E11" s="4"/>
      <c r="F11" s="31"/>
      <c r="G11" s="4"/>
      <c r="H11" s="31"/>
      <c r="I11" s="4"/>
      <c r="J11" s="31"/>
    </row>
    <row r="12" spans="1:10" ht="21.6" customHeight="1">
      <c r="A12" s="27" t="s">
        <v>203</v>
      </c>
      <c r="B12" s="27"/>
      <c r="C12" s="27"/>
      <c r="D12" s="45">
        <v>76007</v>
      </c>
      <c r="E12" s="29"/>
      <c r="F12" s="45">
        <v>88848</v>
      </c>
      <c r="G12" s="29"/>
      <c r="H12" s="45">
        <v>1512</v>
      </c>
      <c r="I12" s="29"/>
      <c r="J12" s="45">
        <v>9825</v>
      </c>
    </row>
    <row r="13" spans="1:10" ht="21.6" customHeight="1">
      <c r="A13" s="27" t="s">
        <v>45</v>
      </c>
      <c r="B13" s="27"/>
      <c r="C13" s="27"/>
      <c r="D13" s="45">
        <v>95259</v>
      </c>
      <c r="E13" s="4"/>
      <c r="F13" s="45">
        <v>68750</v>
      </c>
      <c r="G13" s="4"/>
      <c r="H13" s="45">
        <v>83229</v>
      </c>
      <c r="I13" s="4"/>
      <c r="J13" s="45">
        <v>56290</v>
      </c>
    </row>
    <row r="14" spans="1:10" ht="21.6" customHeight="1">
      <c r="A14" s="27" t="s">
        <v>46</v>
      </c>
      <c r="B14" s="27"/>
      <c r="C14" s="27"/>
      <c r="D14" s="45">
        <v>4986</v>
      </c>
      <c r="E14" s="4"/>
      <c r="F14" s="45">
        <v>4936</v>
      </c>
      <c r="G14" s="4"/>
      <c r="H14" s="45">
        <v>4151</v>
      </c>
      <c r="I14" s="4"/>
      <c r="J14" s="45">
        <v>3728</v>
      </c>
    </row>
    <row r="15" spans="1:10" ht="21.6" customHeight="1">
      <c r="A15" s="27" t="s">
        <v>221</v>
      </c>
      <c r="B15" s="27"/>
      <c r="C15" s="27"/>
      <c r="D15" s="45">
        <v>485</v>
      </c>
      <c r="E15" s="4"/>
      <c r="F15" s="45">
        <v>-4102</v>
      </c>
      <c r="G15" s="4"/>
      <c r="H15" s="45">
        <v>-20</v>
      </c>
      <c r="I15" s="4"/>
      <c r="J15" s="45">
        <v>0</v>
      </c>
    </row>
    <row r="16" spans="1:10" ht="21.6" customHeight="1">
      <c r="A16" s="27" t="s">
        <v>228</v>
      </c>
      <c r="B16" s="27"/>
      <c r="C16" s="27"/>
      <c r="D16" s="45">
        <v>-1</v>
      </c>
      <c r="E16" s="4"/>
      <c r="F16" s="45">
        <v>25</v>
      </c>
      <c r="G16" s="4"/>
      <c r="H16" s="45">
        <v>-1</v>
      </c>
      <c r="I16" s="4"/>
      <c r="J16" s="45">
        <v>25</v>
      </c>
    </row>
    <row r="17" spans="1:10" ht="21.6" customHeight="1">
      <c r="A17" s="88" t="s">
        <v>180</v>
      </c>
      <c r="B17" s="27"/>
      <c r="C17" s="27"/>
      <c r="D17" s="45">
        <v>0</v>
      </c>
      <c r="E17" s="4"/>
      <c r="F17" s="45">
        <v>-48</v>
      </c>
      <c r="G17" s="4"/>
      <c r="H17" s="45">
        <v>0</v>
      </c>
      <c r="I17" s="4"/>
      <c r="J17" s="45">
        <v>-48</v>
      </c>
    </row>
    <row r="18" spans="1:10" ht="21.6" customHeight="1">
      <c r="A18" s="88" t="s">
        <v>226</v>
      </c>
      <c r="B18" s="56"/>
      <c r="C18" s="27"/>
      <c r="D18" s="45">
        <v>109249</v>
      </c>
      <c r="E18" s="52"/>
      <c r="F18" s="45">
        <v>9854</v>
      </c>
      <c r="G18" s="52"/>
      <c r="H18" s="45">
        <v>77173</v>
      </c>
      <c r="I18" s="4"/>
      <c r="J18" s="45">
        <v>19657</v>
      </c>
    </row>
    <row r="19" spans="1:10" ht="21.6" customHeight="1">
      <c r="A19" s="88" t="s">
        <v>181</v>
      </c>
      <c r="B19" s="56"/>
      <c r="C19" s="27"/>
      <c r="D19" s="45">
        <v>77539</v>
      </c>
      <c r="E19" s="52"/>
      <c r="F19" s="45">
        <v>59801</v>
      </c>
      <c r="G19" s="52"/>
      <c r="H19" s="45">
        <v>0</v>
      </c>
      <c r="I19" s="4"/>
      <c r="J19" s="45">
        <v>0</v>
      </c>
    </row>
    <row r="20" spans="1:10" ht="21.6" customHeight="1">
      <c r="A20" s="27" t="s">
        <v>66</v>
      </c>
      <c r="B20" s="27"/>
      <c r="C20" s="27"/>
      <c r="D20" s="45">
        <v>1492</v>
      </c>
      <c r="E20" s="4"/>
      <c r="F20" s="45">
        <v>1448</v>
      </c>
      <c r="G20" s="4"/>
      <c r="H20" s="45">
        <v>1492</v>
      </c>
      <c r="I20" s="4"/>
      <c r="J20" s="45">
        <v>1448</v>
      </c>
    </row>
    <row r="21" spans="1:10" ht="21.6" customHeight="1">
      <c r="A21" s="27" t="s">
        <v>120</v>
      </c>
      <c r="B21" s="27"/>
      <c r="C21" s="27"/>
      <c r="D21" s="45">
        <v>-115616</v>
      </c>
      <c r="E21" s="4"/>
      <c r="F21" s="45">
        <v>-115084</v>
      </c>
      <c r="G21" s="4"/>
      <c r="H21" s="45">
        <v>-97660</v>
      </c>
      <c r="I21" s="4"/>
      <c r="J21" s="45">
        <v>-77819</v>
      </c>
    </row>
    <row r="22" spans="1:10" ht="21.6" customHeight="1">
      <c r="A22" s="106" t="s">
        <v>202</v>
      </c>
      <c r="B22" s="27"/>
      <c r="C22" s="27"/>
      <c r="D22" s="45">
        <v>-719</v>
      </c>
      <c r="E22" s="4"/>
      <c r="F22" s="45">
        <v>74</v>
      </c>
      <c r="G22" s="4"/>
      <c r="H22" s="45">
        <v>0</v>
      </c>
      <c r="I22" s="4"/>
      <c r="J22" s="45">
        <v>0</v>
      </c>
    </row>
    <row r="23" spans="1:10" ht="21.6" customHeight="1">
      <c r="A23" s="88" t="s">
        <v>142</v>
      </c>
      <c r="B23" s="55"/>
      <c r="C23" s="27"/>
      <c r="D23" s="58">
        <v>-44121</v>
      </c>
      <c r="E23" s="4"/>
      <c r="F23" s="58">
        <v>-40274</v>
      </c>
      <c r="G23" s="4"/>
      <c r="H23" s="58">
        <v>-88387</v>
      </c>
      <c r="I23" s="4"/>
      <c r="J23" s="58">
        <v>-82874</v>
      </c>
    </row>
    <row r="24" spans="1:10" ht="21.6" customHeight="1">
      <c r="A24" s="30"/>
      <c r="B24" s="30"/>
      <c r="C24" s="30"/>
      <c r="D24" s="45">
        <v>375522</v>
      </c>
      <c r="E24" s="29"/>
      <c r="F24" s="45">
        <v>392800</v>
      </c>
      <c r="G24" s="29"/>
      <c r="H24" s="45">
        <v>-13008</v>
      </c>
      <c r="I24" s="29"/>
      <c r="J24" s="45">
        <v>-26654</v>
      </c>
    </row>
    <row r="25" spans="1:10" ht="21.6" customHeight="1">
      <c r="A25" s="26" t="s">
        <v>39</v>
      </c>
      <c r="B25" s="26"/>
      <c r="C25" s="26"/>
      <c r="D25" s="53"/>
      <c r="E25" s="4"/>
      <c r="F25" s="53"/>
      <c r="G25" s="4"/>
      <c r="H25" s="53"/>
      <c r="I25" s="4"/>
      <c r="J25" s="53"/>
    </row>
    <row r="26" spans="1:10" ht="21.6" customHeight="1">
      <c r="A26" s="27" t="s">
        <v>206</v>
      </c>
      <c r="B26" s="27"/>
      <c r="C26" s="27"/>
      <c r="D26" s="45">
        <v>-3544</v>
      </c>
      <c r="E26" s="4"/>
      <c r="F26" s="45">
        <v>11123</v>
      </c>
      <c r="G26" s="4"/>
      <c r="H26" s="45">
        <v>-38379</v>
      </c>
      <c r="I26" s="4"/>
      <c r="J26" s="45">
        <v>-1932</v>
      </c>
    </row>
    <row r="27" spans="1:10" ht="21.6" customHeight="1">
      <c r="A27" s="27" t="s">
        <v>207</v>
      </c>
      <c r="B27" s="27"/>
      <c r="C27" s="27"/>
      <c r="D27" s="45">
        <v>-11179</v>
      </c>
      <c r="E27" s="4"/>
      <c r="F27" s="45">
        <v>-13027</v>
      </c>
      <c r="G27" s="4"/>
      <c r="H27" s="45">
        <v>14784</v>
      </c>
      <c r="I27" s="4"/>
      <c r="J27" s="45">
        <v>-9587</v>
      </c>
    </row>
    <row r="28" spans="1:10" ht="21.6" customHeight="1">
      <c r="A28" s="88" t="s">
        <v>182</v>
      </c>
      <c r="B28" s="27"/>
      <c r="C28" s="27"/>
      <c r="D28" s="45">
        <v>-67865</v>
      </c>
      <c r="E28" s="4"/>
      <c r="F28" s="45">
        <v>-46388</v>
      </c>
      <c r="G28" s="4"/>
      <c r="H28" s="45">
        <v>0</v>
      </c>
      <c r="I28" s="4"/>
      <c r="J28" s="45">
        <v>0</v>
      </c>
    </row>
    <row r="29" spans="1:10" ht="21.6" customHeight="1">
      <c r="A29" s="27" t="s">
        <v>18</v>
      </c>
      <c r="B29" s="27"/>
      <c r="C29" s="27"/>
      <c r="D29" s="45">
        <v>60</v>
      </c>
      <c r="E29" s="4"/>
      <c r="F29" s="45">
        <v>130</v>
      </c>
      <c r="G29" s="4"/>
      <c r="H29" s="45">
        <v>0</v>
      </c>
      <c r="I29" s="4"/>
      <c r="J29" s="45">
        <v>0</v>
      </c>
    </row>
    <row r="30" spans="1:10" ht="21.6" customHeight="1">
      <c r="A30" s="76" t="s">
        <v>129</v>
      </c>
      <c r="D30" s="45">
        <v>5013</v>
      </c>
      <c r="E30" s="4"/>
      <c r="F30" s="45">
        <v>23083</v>
      </c>
      <c r="G30" s="4"/>
      <c r="H30" s="45">
        <v>-4535</v>
      </c>
      <c r="I30" s="4"/>
      <c r="J30" s="45">
        <v>26241</v>
      </c>
    </row>
    <row r="31" spans="1:10" ht="21.6" customHeight="1">
      <c r="A31" s="27" t="s">
        <v>97</v>
      </c>
      <c r="B31" s="27"/>
      <c r="C31" s="27"/>
      <c r="D31" s="45">
        <v>-62</v>
      </c>
      <c r="E31" s="4"/>
      <c r="F31" s="45">
        <v>-13565</v>
      </c>
      <c r="G31" s="4"/>
      <c r="H31" s="45">
        <v>-85</v>
      </c>
      <c r="I31" s="4"/>
      <c r="J31" s="45">
        <v>264</v>
      </c>
    </row>
    <row r="32" spans="1:10" ht="21.6" customHeight="1">
      <c r="A32" s="27" t="s">
        <v>98</v>
      </c>
      <c r="B32" s="27"/>
      <c r="C32" s="27"/>
      <c r="D32" s="45">
        <v>-2294</v>
      </c>
      <c r="E32" s="4"/>
      <c r="F32" s="45">
        <v>-5344</v>
      </c>
      <c r="G32" s="4"/>
      <c r="H32" s="45">
        <v>38700</v>
      </c>
      <c r="I32" s="4"/>
      <c r="J32" s="45">
        <v>-3246</v>
      </c>
    </row>
    <row r="33" spans="1:10" ht="21.6" customHeight="1">
      <c r="A33" s="27" t="s">
        <v>201</v>
      </c>
      <c r="B33" s="27"/>
      <c r="C33" s="27"/>
      <c r="D33" s="45">
        <v>-25</v>
      </c>
      <c r="E33" s="4"/>
      <c r="F33" s="45">
        <v>-400</v>
      </c>
      <c r="G33" s="4"/>
      <c r="H33" s="45">
        <v>0</v>
      </c>
      <c r="I33" s="4"/>
      <c r="J33" s="45">
        <v>0</v>
      </c>
    </row>
    <row r="34" spans="1:10" ht="21.6" customHeight="1">
      <c r="A34" s="27" t="s">
        <v>126</v>
      </c>
      <c r="B34" s="27"/>
      <c r="C34" s="27"/>
      <c r="D34" s="45">
        <v>-3799</v>
      </c>
      <c r="E34" s="4"/>
      <c r="F34" s="45">
        <v>-37397</v>
      </c>
      <c r="G34" s="4"/>
      <c r="H34" s="45">
        <v>-2240</v>
      </c>
      <c r="I34" s="4"/>
      <c r="J34" s="45">
        <v>-26266</v>
      </c>
    </row>
    <row r="35" spans="1:10" s="1" customFormat="1" ht="21.6" customHeight="1">
      <c r="A35" s="32" t="s">
        <v>19</v>
      </c>
      <c r="B35" s="32"/>
      <c r="C35" s="32"/>
      <c r="D35" s="45">
        <v>4257</v>
      </c>
      <c r="E35" s="4"/>
      <c r="F35" s="45">
        <v>-541</v>
      </c>
      <c r="G35" s="4"/>
      <c r="H35" s="45">
        <v>959</v>
      </c>
      <c r="I35" s="4"/>
      <c r="J35" s="45">
        <v>-19</v>
      </c>
    </row>
    <row r="36" spans="1:10" ht="21.6" customHeight="1">
      <c r="A36" s="27" t="s">
        <v>107</v>
      </c>
      <c r="B36" s="27"/>
      <c r="C36" s="27"/>
      <c r="D36" s="45">
        <v>10106</v>
      </c>
      <c r="E36" s="4"/>
      <c r="F36" s="45">
        <v>11968</v>
      </c>
      <c r="G36" s="4"/>
      <c r="H36" s="45">
        <v>-16596</v>
      </c>
      <c r="I36" s="4"/>
      <c r="J36" s="45">
        <v>3689</v>
      </c>
    </row>
    <row r="37" spans="1:10" ht="21.6" customHeight="1">
      <c r="A37" s="88" t="s">
        <v>196</v>
      </c>
      <c r="B37" s="27"/>
      <c r="C37" s="27"/>
      <c r="D37" s="45">
        <v>-5053</v>
      </c>
      <c r="E37" s="4"/>
      <c r="F37" s="45">
        <v>-9235</v>
      </c>
      <c r="G37" s="4"/>
      <c r="H37" s="45">
        <v>-5053</v>
      </c>
      <c r="I37" s="4"/>
      <c r="J37" s="45">
        <v>-9235</v>
      </c>
    </row>
    <row r="38" spans="1:10" ht="21.6" customHeight="1">
      <c r="A38" s="27" t="s">
        <v>199</v>
      </c>
      <c r="B38" s="27"/>
      <c r="C38" s="27"/>
      <c r="D38" s="33">
        <v>301137</v>
      </c>
      <c r="E38" s="29"/>
      <c r="F38" s="33">
        <v>313207</v>
      </c>
      <c r="G38" s="29"/>
      <c r="H38" s="33">
        <v>-25453</v>
      </c>
      <c r="I38" s="29"/>
      <c r="J38" s="33">
        <v>-46745</v>
      </c>
    </row>
    <row r="39" spans="1:10" ht="21.6" customHeight="1">
      <c r="A39" s="27" t="s">
        <v>151</v>
      </c>
      <c r="B39" s="27"/>
      <c r="C39" s="27"/>
      <c r="D39" s="24">
        <v>35858</v>
      </c>
      <c r="E39" s="29"/>
      <c r="F39" s="24">
        <v>1977</v>
      </c>
      <c r="G39" s="29"/>
      <c r="H39" s="24">
        <v>8908</v>
      </c>
      <c r="I39" s="29"/>
      <c r="J39" s="24">
        <v>0</v>
      </c>
    </row>
    <row r="40" spans="1:10" ht="21.6" customHeight="1">
      <c r="A40" s="88" t="s">
        <v>183</v>
      </c>
      <c r="B40" s="27"/>
      <c r="C40" s="27"/>
      <c r="D40" s="45">
        <v>-64074</v>
      </c>
      <c r="E40" s="29"/>
      <c r="F40" s="45">
        <v>-66004</v>
      </c>
      <c r="G40" s="29"/>
      <c r="H40" s="24">
        <v>-3404</v>
      </c>
      <c r="I40" s="29"/>
      <c r="J40" s="24">
        <v>-2392</v>
      </c>
    </row>
    <row r="41" spans="1:10" ht="21.6" customHeight="1">
      <c r="A41" s="30" t="s">
        <v>200</v>
      </c>
      <c r="B41" s="30"/>
      <c r="C41" s="30"/>
      <c r="D41" s="73">
        <v>272921</v>
      </c>
      <c r="E41" s="4"/>
      <c r="F41" s="73">
        <v>249180</v>
      </c>
      <c r="G41" s="4"/>
      <c r="H41" s="73">
        <v>-19949</v>
      </c>
      <c r="I41" s="4"/>
      <c r="J41" s="73">
        <v>-49137</v>
      </c>
    </row>
    <row r="42" spans="1:10" ht="21.6" customHeight="1">
      <c r="A42" s="12" t="s">
        <v>80</v>
      </c>
      <c r="B42" s="12"/>
      <c r="C42" s="12"/>
    </row>
    <row r="43" spans="1:10" ht="21.6" customHeight="1">
      <c r="A43" s="12" t="s">
        <v>75</v>
      </c>
      <c r="B43" s="12"/>
      <c r="C43" s="12"/>
      <c r="D43" s="31"/>
      <c r="E43" s="31"/>
      <c r="F43" s="31"/>
      <c r="G43" s="31"/>
      <c r="H43" s="31"/>
      <c r="I43" s="31"/>
      <c r="J43" s="31"/>
    </row>
    <row r="44" spans="1:10" ht="18" customHeight="1">
      <c r="A44" s="2"/>
      <c r="B44" s="2"/>
      <c r="C44" s="2"/>
      <c r="D44" s="2"/>
      <c r="E44" s="2"/>
      <c r="F44" s="2"/>
      <c r="G44" s="2"/>
    </row>
    <row r="45" spans="1:10" ht="21.6" customHeight="1">
      <c r="A45" s="15"/>
      <c r="B45" s="15"/>
      <c r="C45" s="15"/>
      <c r="D45" s="206" t="s">
        <v>30</v>
      </c>
      <c r="E45" s="206"/>
      <c r="F45" s="206"/>
      <c r="G45" s="206"/>
      <c r="H45" s="206" t="s">
        <v>40</v>
      </c>
      <c r="I45" s="206"/>
      <c r="J45" s="206"/>
    </row>
    <row r="46" spans="1:10" ht="21.6" customHeight="1">
      <c r="A46" s="15"/>
      <c r="B46" s="15"/>
      <c r="C46" s="15"/>
      <c r="D46" s="204" t="s">
        <v>123</v>
      </c>
      <c r="E46" s="204"/>
      <c r="F46" s="204"/>
      <c r="G46" s="204"/>
      <c r="H46" s="204" t="s">
        <v>123</v>
      </c>
      <c r="I46" s="204"/>
      <c r="J46" s="204"/>
    </row>
    <row r="47" spans="1:10" ht="21.6" customHeight="1">
      <c r="A47" s="15"/>
      <c r="B47" s="15"/>
      <c r="C47" s="15"/>
      <c r="D47" s="204" t="s">
        <v>122</v>
      </c>
      <c r="E47" s="204"/>
      <c r="F47" s="204"/>
      <c r="H47" s="204" t="s">
        <v>122</v>
      </c>
      <c r="I47" s="204"/>
      <c r="J47" s="204"/>
    </row>
    <row r="48" spans="1:10" ht="21.6" customHeight="1">
      <c r="A48" s="11"/>
      <c r="B48" s="111"/>
      <c r="C48" s="11"/>
      <c r="D48" s="110">
        <v>2566</v>
      </c>
      <c r="E48" s="110"/>
      <c r="F48" s="114">
        <v>2565</v>
      </c>
      <c r="G48" s="110"/>
      <c r="H48" s="110">
        <v>2566</v>
      </c>
      <c r="I48" s="110"/>
      <c r="J48" s="114">
        <v>2565</v>
      </c>
    </row>
    <row r="49" spans="1:10" ht="21.6" customHeight="1">
      <c r="D49" s="205" t="s">
        <v>72</v>
      </c>
      <c r="E49" s="205"/>
      <c r="F49" s="205"/>
      <c r="G49" s="205"/>
      <c r="H49" s="205"/>
      <c r="I49" s="205"/>
      <c r="J49" s="205"/>
    </row>
    <row r="50" spans="1:10" ht="21.6" customHeight="1">
      <c r="A50" s="25" t="s">
        <v>20</v>
      </c>
      <c r="B50" s="25"/>
      <c r="C50" s="25"/>
      <c r="D50" s="3"/>
      <c r="E50" s="4"/>
      <c r="F50" s="3"/>
      <c r="G50" s="4"/>
      <c r="H50" s="4"/>
      <c r="I50" s="4"/>
      <c r="J50" s="4"/>
    </row>
    <row r="51" spans="1:10" ht="21.6" customHeight="1">
      <c r="A51" s="27" t="s">
        <v>76</v>
      </c>
      <c r="B51" s="27"/>
      <c r="C51" s="27"/>
      <c r="D51" s="45">
        <v>-148</v>
      </c>
      <c r="E51" s="21"/>
      <c r="F51" s="45">
        <v>-190</v>
      </c>
      <c r="G51" s="21"/>
      <c r="H51" s="22">
        <v>-184</v>
      </c>
      <c r="I51" s="21"/>
      <c r="J51" s="22">
        <v>-170</v>
      </c>
    </row>
    <row r="52" spans="1:10" ht="21.6" customHeight="1">
      <c r="A52" s="27" t="s">
        <v>69</v>
      </c>
      <c r="B52" s="27"/>
      <c r="C52" s="27"/>
      <c r="D52" s="45">
        <v>107</v>
      </c>
      <c r="E52" s="21"/>
      <c r="F52" s="45">
        <v>0</v>
      </c>
      <c r="G52" s="21"/>
      <c r="H52" s="22">
        <v>1</v>
      </c>
      <c r="I52" s="21"/>
      <c r="J52" s="22">
        <v>0</v>
      </c>
    </row>
    <row r="53" spans="1:10" ht="21.6" customHeight="1">
      <c r="A53" s="27" t="s">
        <v>100</v>
      </c>
      <c r="B53" s="27"/>
      <c r="C53" s="27"/>
      <c r="D53" s="45">
        <v>-16226</v>
      </c>
      <c r="E53" s="4"/>
      <c r="F53" s="45">
        <v>-1989</v>
      </c>
      <c r="G53" s="4"/>
      <c r="H53" s="22">
        <v>-13175</v>
      </c>
      <c r="I53" s="4"/>
      <c r="J53" s="22">
        <v>-6548</v>
      </c>
    </row>
    <row r="54" spans="1:10" ht="21.6" customHeight="1">
      <c r="A54" s="27" t="s">
        <v>138</v>
      </c>
      <c r="B54" s="27"/>
      <c r="C54" s="27"/>
      <c r="D54" s="45">
        <v>29023</v>
      </c>
      <c r="E54" s="4"/>
      <c r="F54" s="45">
        <v>325</v>
      </c>
      <c r="G54" s="4"/>
      <c r="H54" s="22">
        <v>29023</v>
      </c>
      <c r="I54" s="4"/>
      <c r="J54" s="22">
        <v>325</v>
      </c>
    </row>
    <row r="55" spans="1:10" ht="21.6" customHeight="1">
      <c r="A55" s="27" t="s">
        <v>225</v>
      </c>
      <c r="B55" s="27"/>
      <c r="C55" s="27"/>
      <c r="D55" s="45">
        <v>-349</v>
      </c>
      <c r="E55" s="4"/>
      <c r="F55" s="45">
        <v>0</v>
      </c>
      <c r="G55" s="4"/>
      <c r="H55" s="22">
        <v>-349</v>
      </c>
      <c r="I55" s="4"/>
      <c r="J55" s="22">
        <v>0</v>
      </c>
    </row>
    <row r="56" spans="1:10" ht="21.6" customHeight="1">
      <c r="A56" s="27" t="s">
        <v>139</v>
      </c>
      <c r="B56" s="27"/>
      <c r="C56" s="27"/>
      <c r="D56" s="45">
        <v>0</v>
      </c>
      <c r="E56" s="4"/>
      <c r="F56" s="45">
        <v>0</v>
      </c>
      <c r="G56" s="4"/>
      <c r="H56" s="22">
        <v>137525</v>
      </c>
      <c r="I56" s="4"/>
      <c r="J56" s="22">
        <v>152987</v>
      </c>
    </row>
    <row r="57" spans="1:10" ht="21.6" customHeight="1">
      <c r="A57" s="76" t="s">
        <v>140</v>
      </c>
      <c r="B57" s="111"/>
      <c r="D57" s="45">
        <v>0</v>
      </c>
      <c r="E57" s="70"/>
      <c r="F57" s="45">
        <v>0</v>
      </c>
      <c r="G57" s="29"/>
      <c r="H57" s="22">
        <v>-148770</v>
      </c>
      <c r="I57" s="4"/>
      <c r="J57" s="22">
        <v>-108374</v>
      </c>
    </row>
    <row r="58" spans="1:10" ht="21.6" customHeight="1">
      <c r="A58" s="76" t="s">
        <v>141</v>
      </c>
      <c r="B58" s="111"/>
      <c r="D58" s="45">
        <v>-280000</v>
      </c>
      <c r="E58" s="70"/>
      <c r="F58" s="45">
        <v>-32500</v>
      </c>
      <c r="G58" s="29"/>
      <c r="H58" s="22">
        <v>-280065</v>
      </c>
      <c r="I58" s="4"/>
      <c r="J58" s="22">
        <v>-32555</v>
      </c>
    </row>
    <row r="59" spans="1:10" ht="21.6" customHeight="1">
      <c r="A59" s="76" t="s">
        <v>149</v>
      </c>
      <c r="B59" s="111"/>
      <c r="D59" s="45">
        <v>0</v>
      </c>
      <c r="E59" s="70"/>
      <c r="F59" s="45">
        <v>40000</v>
      </c>
      <c r="G59" s="29"/>
      <c r="H59" s="45">
        <v>0</v>
      </c>
      <c r="I59" s="4"/>
      <c r="J59" s="45">
        <v>40000</v>
      </c>
    </row>
    <row r="60" spans="1:10" ht="21.6" customHeight="1">
      <c r="A60" s="76" t="s">
        <v>150</v>
      </c>
      <c r="B60" s="111"/>
      <c r="D60" s="45">
        <v>0</v>
      </c>
      <c r="E60" s="70"/>
      <c r="F60" s="45">
        <v>-20000</v>
      </c>
      <c r="G60" s="29"/>
      <c r="H60" s="45">
        <v>0</v>
      </c>
      <c r="I60" s="4"/>
      <c r="J60" s="45">
        <v>-20000</v>
      </c>
    </row>
    <row r="61" spans="1:10" ht="21.6" customHeight="1">
      <c r="A61" s="15" t="s">
        <v>81</v>
      </c>
      <c r="D61" s="45">
        <v>90</v>
      </c>
      <c r="E61" s="59"/>
      <c r="F61" s="45">
        <v>53</v>
      </c>
      <c r="G61" s="59"/>
      <c r="H61" s="28">
        <v>25182</v>
      </c>
      <c r="I61" s="21"/>
      <c r="J61" s="28">
        <v>26606</v>
      </c>
    </row>
    <row r="62" spans="1:10" ht="21.6" customHeight="1">
      <c r="A62" s="30" t="s">
        <v>227</v>
      </c>
      <c r="B62" s="30"/>
      <c r="C62" s="30"/>
      <c r="D62" s="73">
        <v>-267503</v>
      </c>
      <c r="E62" s="4"/>
      <c r="F62" s="73">
        <v>-14301</v>
      </c>
      <c r="G62" s="4"/>
      <c r="H62" s="73">
        <v>-250812</v>
      </c>
      <c r="I62" s="4"/>
      <c r="J62" s="73">
        <v>52271</v>
      </c>
    </row>
    <row r="63" spans="1:10" ht="10.199999999999999" customHeight="1">
      <c r="A63" s="30"/>
      <c r="B63" s="30"/>
      <c r="C63" s="30"/>
      <c r="D63" s="31"/>
      <c r="E63" s="4"/>
      <c r="F63" s="31"/>
      <c r="G63" s="4"/>
      <c r="H63" s="31"/>
      <c r="I63" s="4"/>
      <c r="J63" s="31"/>
    </row>
    <row r="64" spans="1:10" ht="21.6" customHeight="1">
      <c r="A64" s="25" t="s">
        <v>21</v>
      </c>
      <c r="B64" s="25"/>
      <c r="C64" s="25"/>
      <c r="D64" s="31"/>
      <c r="E64" s="4"/>
      <c r="F64" s="31"/>
      <c r="G64" s="4"/>
      <c r="H64" s="31"/>
      <c r="I64" s="4"/>
      <c r="J64" s="31"/>
    </row>
    <row r="65" spans="1:10" ht="21.6" customHeight="1">
      <c r="A65" s="27" t="s">
        <v>101</v>
      </c>
      <c r="B65" s="111"/>
      <c r="C65" s="27"/>
      <c r="D65" s="45">
        <v>0</v>
      </c>
      <c r="E65" s="22"/>
      <c r="F65" s="45">
        <v>1240000</v>
      </c>
      <c r="G65" s="22"/>
      <c r="H65" s="42">
        <v>436561</v>
      </c>
      <c r="I65" s="22"/>
      <c r="J65" s="42">
        <v>1665978</v>
      </c>
    </row>
    <row r="66" spans="1:10" ht="21.6" customHeight="1">
      <c r="A66" s="71" t="s">
        <v>102</v>
      </c>
      <c r="B66" s="111"/>
      <c r="C66" s="71"/>
      <c r="D66" s="45">
        <v>0</v>
      </c>
      <c r="E66" s="22"/>
      <c r="F66" s="45">
        <v>-580000</v>
      </c>
      <c r="G66" s="22"/>
      <c r="H66" s="42">
        <v>-175186</v>
      </c>
      <c r="I66" s="22"/>
      <c r="J66" s="42">
        <v>-749647</v>
      </c>
    </row>
    <row r="67" spans="1:10" ht="21.6" customHeight="1">
      <c r="A67" s="71" t="s">
        <v>224</v>
      </c>
      <c r="B67" s="174"/>
      <c r="C67" s="71"/>
      <c r="D67" s="45">
        <v>475000</v>
      </c>
      <c r="E67" s="22"/>
      <c r="F67" s="45">
        <v>0</v>
      </c>
      <c r="G67" s="22"/>
      <c r="H67" s="42">
        <v>475000</v>
      </c>
      <c r="I67" s="22"/>
      <c r="J67" s="42">
        <v>0</v>
      </c>
    </row>
    <row r="68" spans="1:10" ht="21.6" customHeight="1">
      <c r="A68" s="71" t="s">
        <v>222</v>
      </c>
      <c r="B68" s="174"/>
      <c r="C68" s="71"/>
      <c r="D68" s="45">
        <v>-445000</v>
      </c>
      <c r="E68" s="22"/>
      <c r="F68" s="45">
        <v>0</v>
      </c>
      <c r="G68" s="22"/>
      <c r="H68" s="42">
        <v>-445000</v>
      </c>
      <c r="I68" s="22"/>
      <c r="J68" s="42">
        <v>0</v>
      </c>
    </row>
    <row r="69" spans="1:10" ht="21.6" customHeight="1">
      <c r="A69" s="76" t="s">
        <v>118</v>
      </c>
      <c r="D69" s="45">
        <v>400000</v>
      </c>
      <c r="E69" s="22"/>
      <c r="F69" s="45">
        <v>520000</v>
      </c>
      <c r="G69" s="22"/>
      <c r="H69" s="28">
        <v>400000</v>
      </c>
      <c r="I69" s="22"/>
      <c r="J69" s="28">
        <v>520000</v>
      </c>
    </row>
    <row r="70" spans="1:10" ht="21.6" customHeight="1">
      <c r="A70" s="76" t="s">
        <v>127</v>
      </c>
      <c r="D70" s="45">
        <v>-643300</v>
      </c>
      <c r="E70" s="22"/>
      <c r="F70" s="45">
        <v>-300000</v>
      </c>
      <c r="G70" s="22"/>
      <c r="H70" s="42">
        <v>-643300</v>
      </c>
      <c r="I70" s="22"/>
      <c r="J70" s="42">
        <v>-300000</v>
      </c>
    </row>
    <row r="71" spans="1:10" ht="21.6" customHeight="1">
      <c r="A71" s="76" t="s">
        <v>223</v>
      </c>
      <c r="D71" s="45">
        <v>290000</v>
      </c>
      <c r="E71" s="22"/>
      <c r="F71" s="45">
        <v>0</v>
      </c>
      <c r="G71" s="22"/>
      <c r="H71" s="42">
        <v>290000</v>
      </c>
      <c r="I71" s="22"/>
      <c r="J71" s="42">
        <v>0</v>
      </c>
    </row>
    <row r="72" spans="1:10" ht="21.6" customHeight="1">
      <c r="A72" s="76" t="s">
        <v>124</v>
      </c>
      <c r="D72" s="45">
        <v>0</v>
      </c>
      <c r="E72" s="22"/>
      <c r="F72" s="45">
        <v>-1028000</v>
      </c>
      <c r="G72" s="22"/>
      <c r="H72" s="28">
        <v>0</v>
      </c>
      <c r="I72" s="22"/>
      <c r="J72" s="28">
        <v>-1028000</v>
      </c>
    </row>
    <row r="73" spans="1:10" ht="21.6" customHeight="1">
      <c r="A73" s="76" t="s">
        <v>143</v>
      </c>
      <c r="D73" s="45">
        <v>-2703</v>
      </c>
      <c r="E73" s="22"/>
      <c r="F73" s="45">
        <v>-2364</v>
      </c>
      <c r="G73" s="22"/>
      <c r="H73" s="28">
        <v>-2598</v>
      </c>
      <c r="I73" s="22"/>
      <c r="J73" s="28">
        <v>-2451</v>
      </c>
    </row>
    <row r="74" spans="1:10" ht="21.6" customHeight="1">
      <c r="A74" s="27" t="s">
        <v>67</v>
      </c>
      <c r="B74" s="27"/>
      <c r="C74" s="27"/>
      <c r="D74" s="45">
        <v>-107626</v>
      </c>
      <c r="E74" s="22"/>
      <c r="F74" s="45">
        <v>-101544</v>
      </c>
      <c r="G74" s="22"/>
      <c r="H74" s="22">
        <v>-96686</v>
      </c>
      <c r="I74" s="22"/>
      <c r="J74" s="22">
        <v>-82646</v>
      </c>
    </row>
    <row r="75" spans="1:10" ht="21.6" customHeight="1">
      <c r="A75" s="30" t="s">
        <v>115</v>
      </c>
      <c r="B75" s="30"/>
      <c r="C75" s="30"/>
      <c r="D75" s="73">
        <v>-33629</v>
      </c>
      <c r="E75" s="4"/>
      <c r="F75" s="73">
        <v>-251908</v>
      </c>
      <c r="G75" s="4"/>
      <c r="H75" s="73">
        <v>238791</v>
      </c>
      <c r="I75" s="4"/>
      <c r="J75" s="73">
        <v>23234</v>
      </c>
    </row>
    <row r="76" spans="1:10" ht="10.8" customHeight="1">
      <c r="A76" s="11"/>
      <c r="B76" s="11"/>
      <c r="C76" s="11"/>
      <c r="D76" s="45"/>
      <c r="E76" s="4"/>
      <c r="F76" s="45"/>
      <c r="G76" s="4"/>
      <c r="H76" s="45"/>
      <c r="I76" s="4"/>
      <c r="J76" s="45"/>
    </row>
    <row r="77" spans="1:10" ht="21.6" customHeight="1">
      <c r="A77" s="30" t="s">
        <v>116</v>
      </c>
      <c r="B77" s="30"/>
      <c r="C77" s="30"/>
      <c r="D77" s="46">
        <v>-28211</v>
      </c>
      <c r="E77" s="8"/>
      <c r="F77" s="46">
        <v>-17029</v>
      </c>
      <c r="G77" s="8"/>
      <c r="H77" s="46">
        <v>-31970</v>
      </c>
      <c r="I77" s="8"/>
      <c r="J77" s="46">
        <v>26368</v>
      </c>
    </row>
    <row r="78" spans="1:10" ht="21.6" customHeight="1">
      <c r="A78" s="27" t="s">
        <v>117</v>
      </c>
      <c r="B78" s="27"/>
      <c r="C78" s="27"/>
      <c r="D78" s="58">
        <v>107214</v>
      </c>
      <c r="E78" s="29"/>
      <c r="F78" s="58">
        <v>104277</v>
      </c>
      <c r="G78" s="29"/>
      <c r="H78" s="58">
        <v>80882</v>
      </c>
      <c r="I78" s="29"/>
      <c r="J78" s="58">
        <v>34360</v>
      </c>
    </row>
    <row r="79" spans="1:10" ht="21.6" customHeight="1" thickBot="1">
      <c r="A79" s="30" t="s">
        <v>125</v>
      </c>
      <c r="B79" s="30"/>
      <c r="C79" s="30"/>
      <c r="D79" s="74">
        <v>79003</v>
      </c>
      <c r="E79" s="19"/>
      <c r="F79" s="74">
        <v>87248</v>
      </c>
      <c r="G79" s="19"/>
      <c r="H79" s="74">
        <v>48912</v>
      </c>
      <c r="I79" s="19"/>
      <c r="J79" s="74">
        <v>60728</v>
      </c>
    </row>
    <row r="80" spans="1:10" ht="10.199999999999999" customHeight="1" thickTop="1">
      <c r="A80" s="30"/>
      <c r="B80" s="30"/>
      <c r="C80" s="30"/>
      <c r="D80" s="8"/>
      <c r="E80" s="19"/>
      <c r="F80" s="8"/>
      <c r="G80" s="19"/>
      <c r="H80" s="8"/>
      <c r="I80" s="19"/>
      <c r="J80" s="8"/>
    </row>
    <row r="81" spans="1:10" ht="21.6" customHeight="1">
      <c r="A81" s="187" t="s">
        <v>214</v>
      </c>
      <c r="D81" s="24"/>
      <c r="E81" s="24"/>
      <c r="F81" s="24"/>
      <c r="G81" s="24"/>
      <c r="H81" s="24"/>
      <c r="I81" s="24"/>
      <c r="J81" s="24"/>
    </row>
    <row r="82" spans="1:10" ht="21.6" customHeight="1">
      <c r="A82" s="76" t="s">
        <v>215</v>
      </c>
      <c r="D82" s="28">
        <v>7577</v>
      </c>
      <c r="E82" s="28"/>
      <c r="F82" s="28">
        <v>9494</v>
      </c>
      <c r="G82" s="28"/>
      <c r="H82" s="28">
        <v>0</v>
      </c>
      <c r="I82" s="28" t="e">
        <v>#REF!</v>
      </c>
      <c r="J82" s="28">
        <v>0</v>
      </c>
    </row>
    <row r="83" spans="1:10" ht="21.6" customHeight="1">
      <c r="A83" s="76" t="s">
        <v>216</v>
      </c>
      <c r="D83" s="28">
        <v>7111</v>
      </c>
      <c r="E83" s="28"/>
      <c r="F83" s="28">
        <v>23892</v>
      </c>
      <c r="G83" s="28"/>
      <c r="H83" s="28">
        <v>5664</v>
      </c>
      <c r="I83" s="28"/>
      <c r="J83" s="28">
        <v>23236</v>
      </c>
    </row>
    <row r="84" spans="1:10" ht="21.6" customHeight="1">
      <c r="A84" s="76" t="s">
        <v>217</v>
      </c>
      <c r="D84" s="28">
        <v>18115</v>
      </c>
      <c r="E84" s="28"/>
      <c r="F84" s="28">
        <v>19938</v>
      </c>
      <c r="G84" s="28"/>
      <c r="H84" s="28">
        <v>0</v>
      </c>
      <c r="I84" s="28"/>
      <c r="J84" s="28">
        <v>0</v>
      </c>
    </row>
    <row r="85" spans="1:10" ht="21.75" customHeight="1"/>
    <row r="86" spans="1:10" ht="21.75" customHeight="1"/>
    <row r="87" spans="1:10" ht="21.75" customHeight="1"/>
    <row r="88" spans="1:10" ht="21.75" customHeight="1"/>
    <row r="89" spans="1:10" ht="21.75" customHeight="1"/>
    <row r="90" spans="1:10" ht="21.75" customHeight="1"/>
    <row r="91" spans="1:10" ht="21.75" customHeight="1"/>
    <row r="92" spans="1:10" ht="21.75" customHeight="1"/>
    <row r="93" spans="1:10" ht="21.75" customHeight="1"/>
    <row r="94" spans="1:10" ht="21.75" customHeight="1"/>
    <row r="95" spans="1:10" ht="21.75" customHeight="1"/>
    <row r="96" spans="1:10" ht="21.75" customHeight="1"/>
    <row r="97" ht="21.75" customHeight="1"/>
    <row r="98" ht="21.75" customHeight="1"/>
    <row r="99" ht="21.75" customHeight="1"/>
    <row r="100" ht="21.75" customHeight="1"/>
    <row r="101" ht="21.75" customHeight="1"/>
    <row r="102" ht="21.75" customHeight="1"/>
    <row r="103" ht="21.75" customHeight="1"/>
    <row r="104" ht="21.75" customHeight="1"/>
    <row r="105" ht="21.75" customHeight="1"/>
  </sheetData>
  <mergeCells count="14">
    <mergeCell ref="D46:G46"/>
    <mergeCell ref="H46:J46"/>
    <mergeCell ref="H47:J47"/>
    <mergeCell ref="D49:J49"/>
    <mergeCell ref="D47:F47"/>
    <mergeCell ref="D8:J8"/>
    <mergeCell ref="D45:G45"/>
    <mergeCell ref="H45:J45"/>
    <mergeCell ref="D4:G4"/>
    <mergeCell ref="H4:J4"/>
    <mergeCell ref="D5:G5"/>
    <mergeCell ref="H5:J5"/>
    <mergeCell ref="D6:F6"/>
    <mergeCell ref="H6:J6"/>
  </mergeCells>
  <pageMargins left="0.7" right="0.7" top="0.48" bottom="0.5" header="0.5" footer="0.5"/>
  <pageSetup paperSize="9" scale="85" firstPageNumber="14" orientation="portrait" useFirstPageNumber="1" r:id="rId1"/>
  <headerFooter alignWithMargins="0">
    <oddFooter xml:space="preserve">&amp;L&amp;15หมายเหตุประกอบงบการเงินเป็นส่วนหนึ่งของงบการเงินระหว่างกาลนี้
&amp;C&amp;15&amp;P&amp;R&amp;"Angsana New,Italic"&amp;15
</oddFooter>
  </headerFooter>
  <rowBreaks count="1" manualBreakCount="1">
    <brk id="4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BS-3-5</vt:lpstr>
      <vt:lpstr>PL6-9</vt:lpstr>
      <vt:lpstr>SH-10</vt:lpstr>
      <vt:lpstr>SH-11</vt:lpstr>
      <vt:lpstr>SH-12</vt:lpstr>
      <vt:lpstr>SH-13</vt:lpstr>
      <vt:lpstr>CF14-15</vt:lpstr>
      <vt:lpstr>'BS-3-5'!Print_Area</vt:lpstr>
      <vt:lpstr>'CF14-15'!Print_Area</vt:lpstr>
      <vt:lpstr>'PL6-9'!Print_Area</vt:lpstr>
      <vt:lpstr>'SH-10'!Print_Area</vt:lpstr>
      <vt:lpstr>'SH-11'!Print_Area</vt:lpstr>
      <vt:lpstr>'SH-12'!Print_Area</vt:lpstr>
      <vt:lpstr>'SH-13'!Print_Area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KPMG</dc:creator>
  <cp:lastModifiedBy>Jennarong, Panarin</cp:lastModifiedBy>
  <cp:lastPrinted>2023-08-02T10:29:10Z</cp:lastPrinted>
  <dcterms:created xsi:type="dcterms:W3CDTF">2005-04-19T13:30:30Z</dcterms:created>
  <dcterms:modified xsi:type="dcterms:W3CDTF">2023-08-07T10:26:13Z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