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ipaison\Desktop\Year GLAND\3. FS\Agreed and Accepted\Version 3 Final version\"/>
    </mc:Choice>
  </mc:AlternateContent>
  <xr:revisionPtr revIDLastSave="0" documentId="13_ncr:1_{1D2D0C1E-50F5-46CA-8B1A-9AB81AB329D8}" xr6:coauthVersionLast="47" xr6:coauthVersionMax="47" xr10:uidLastSave="{00000000-0000-0000-0000-000000000000}"/>
  <bookViews>
    <workbookView xWindow="0" yWindow="0" windowWidth="23040" windowHeight="12360" tabRatio="830" activeTab="5" xr2:uid="{00000000-000D-0000-FFFF-FFFF00000000}"/>
  </bookViews>
  <sheets>
    <sheet name="BS6-8" sheetId="1" r:id="rId1"/>
    <sheet name="PL9" sheetId="15" r:id="rId2"/>
    <sheet name="SCE18-Conso11" sheetId="25" r:id="rId3"/>
    <sheet name="SCE18-Conso12" sheetId="24" r:id="rId4"/>
    <sheet name="SCE18-Separate13-14" sheetId="22" r:id="rId5"/>
    <sheet name="SCF15-17" sheetId="23" r:id="rId6"/>
  </sheets>
  <definedNames>
    <definedName name="_xlnm._FilterDatabase" localSheetId="0" hidden="1">'BS6-8'!$A$1:$N$105</definedName>
    <definedName name="_Hlk120336604" localSheetId="5">'SCF15-17'!#REF!</definedName>
    <definedName name="_xlnm.Print_Area" localSheetId="0">'BS6-8'!$A$1:$J$103</definedName>
    <definedName name="_xlnm.Print_Area" localSheetId="1">'PL9'!$A$1:$J$66</definedName>
    <definedName name="_xlnm.Print_Area" localSheetId="3">'SCE18-Conso12'!$A$1:$Y$22</definedName>
    <definedName name="_xlnm.Print_Area" localSheetId="5">'SCF15-17'!$A$1:$I$101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1" i="23" l="1"/>
  <c r="I82" i="23" l="1"/>
  <c r="I71" i="23"/>
  <c r="E82" i="23"/>
  <c r="E71" i="23"/>
  <c r="K11" i="22"/>
  <c r="G71" i="23" l="1"/>
  <c r="I15" i="22" l="1"/>
  <c r="K15" i="22" l="1"/>
  <c r="G19" i="22" l="1"/>
  <c r="G82" i="23" l="1"/>
  <c r="C82" i="23"/>
  <c r="E19" i="22"/>
  <c r="C19" i="22"/>
  <c r="I19" i="22" l="1"/>
  <c r="K19" i="22" l="1"/>
</calcChain>
</file>

<file path=xl/sharedStrings.xml><?xml version="1.0" encoding="utf-8"?>
<sst xmlns="http://schemas.openxmlformats.org/spreadsheetml/2006/main" count="422" uniqueCount="250">
  <si>
    <t>Current assets</t>
  </si>
  <si>
    <t xml:space="preserve">Cash and cash equivalents </t>
  </si>
  <si>
    <t xml:space="preserve">Total current assets </t>
  </si>
  <si>
    <t>Assets</t>
  </si>
  <si>
    <t>Non-current assets</t>
  </si>
  <si>
    <t>Investments in subsidiaries</t>
  </si>
  <si>
    <t>Investment properties</t>
  </si>
  <si>
    <t>Deferred tax assets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</si>
  <si>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</si>
  <si>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</si>
  <si>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</si>
  <si>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</si>
  <si>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</si>
  <si>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>Other current liabilities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</si>
  <si>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</si>
  <si>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</si>
  <si>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</si>
  <si>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</si>
  <si>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>Total liabilities</t>
  </si>
  <si>
    <t>Non-controlling interests</t>
  </si>
  <si>
    <t>Total liabilities and equity</t>
  </si>
  <si>
    <t>Note</t>
  </si>
  <si>
    <t>paid-up</t>
  </si>
  <si>
    <t>share capital</t>
  </si>
  <si>
    <t>Legal</t>
  </si>
  <si>
    <t>reserve</t>
  </si>
  <si>
    <t>attributable to</t>
  </si>
  <si>
    <t>Non-</t>
  </si>
  <si>
    <t xml:space="preserve">controlling </t>
  </si>
  <si>
    <t>Total</t>
  </si>
  <si>
    <t>equity</t>
  </si>
  <si>
    <t>Cash flows from operating activities</t>
  </si>
  <si>
    <t>Finance costs</t>
  </si>
  <si>
    <t>Cash flows from financing activities</t>
  </si>
  <si>
    <t>Interest paid</t>
  </si>
  <si>
    <t>Cash flows from investing activities</t>
  </si>
  <si>
    <t>Non-cash transactions</t>
  </si>
  <si>
    <t>Consolidated financial</t>
  </si>
  <si>
    <t>Separate financial</t>
  </si>
  <si>
    <t xml:space="preserve">  Appropriated</t>
  </si>
  <si>
    <t xml:space="preserve">    Legal reserve</t>
  </si>
  <si>
    <t xml:space="preserve">   Non-controlling interests</t>
  </si>
  <si>
    <t>owners of</t>
  </si>
  <si>
    <t xml:space="preserve">Net cash from (used in) investing activities  </t>
  </si>
  <si>
    <t>Total revenue</t>
  </si>
  <si>
    <t>Expenses</t>
  </si>
  <si>
    <t>Total expenses</t>
  </si>
  <si>
    <t xml:space="preserve">  Authorised share capital</t>
  </si>
  <si>
    <t xml:space="preserve">  Issued and paid-up share capital</t>
  </si>
  <si>
    <t xml:space="preserve">Share capital: </t>
  </si>
  <si>
    <t>Transfer to legal reserve</t>
  </si>
  <si>
    <t>31 December</t>
  </si>
  <si>
    <t>Statement of financial position</t>
  </si>
  <si>
    <t>Year ended 31 December</t>
  </si>
  <si>
    <t>Statement of changes in equity</t>
  </si>
  <si>
    <t>Statement of cash flows</t>
  </si>
  <si>
    <t xml:space="preserve">Investments in associates </t>
  </si>
  <si>
    <t>Non-current provisions for employee benefits</t>
  </si>
  <si>
    <t>premium</t>
  </si>
  <si>
    <t>Share</t>
  </si>
  <si>
    <t>Tax expense</t>
  </si>
  <si>
    <t xml:space="preserve">Acquisition of property, plant and equipment  </t>
  </si>
  <si>
    <t>Acquisition of intangible assets</t>
  </si>
  <si>
    <t>Equity</t>
  </si>
  <si>
    <t>Total equity</t>
  </si>
  <si>
    <t>the parent</t>
  </si>
  <si>
    <t xml:space="preserve">   Owners of the parent</t>
  </si>
  <si>
    <t>Revenue</t>
  </si>
  <si>
    <t>Cash and cash equivalents at 31 December</t>
  </si>
  <si>
    <t>Depreciation and amortisation</t>
  </si>
  <si>
    <t>Property, plant and equipment</t>
  </si>
  <si>
    <t xml:space="preserve">Other income </t>
  </si>
  <si>
    <t>Grand Canal Land Public Company Limited and its subsidiaries</t>
  </si>
  <si>
    <t>statements</t>
  </si>
  <si>
    <t>(in Baht)</t>
  </si>
  <si>
    <t>Short-term loans to related parties</t>
  </si>
  <si>
    <t>Restricted bank deposits</t>
  </si>
  <si>
    <t>Long-term loans to related parties</t>
  </si>
  <si>
    <t>Intangible assets</t>
  </si>
  <si>
    <t>8, 16</t>
  </si>
  <si>
    <t>Short-term loans from financial institutions</t>
  </si>
  <si>
    <t>Retention payable</t>
  </si>
  <si>
    <t>Short-term loans from related parties</t>
  </si>
  <si>
    <t xml:space="preserve">Current portion of advance rental </t>
  </si>
  <si>
    <t xml:space="preserve">   and service income</t>
  </si>
  <si>
    <t>Contractor payables</t>
  </si>
  <si>
    <t>Long-term loans from financial institutions</t>
  </si>
  <si>
    <t>Advance rental and service income</t>
  </si>
  <si>
    <t>Rental and service retention</t>
  </si>
  <si>
    <t>Current portion of debentures</t>
  </si>
  <si>
    <t>Share premium</t>
  </si>
  <si>
    <t>Adjustment to present assets purchased</t>
  </si>
  <si>
    <t xml:space="preserve">    under common control at book value</t>
  </si>
  <si>
    <t>Adjustment of equity interests</t>
  </si>
  <si>
    <t xml:space="preserve">    under reverse acquisition</t>
  </si>
  <si>
    <t>Retained earnings</t>
  </si>
  <si>
    <t xml:space="preserve">  Unappropriated</t>
  </si>
  <si>
    <r>
      <t xml:space="preserve">Other components of </t>
    </r>
    <r>
      <rPr>
        <sz val="11"/>
        <rFont val="Times New Roman"/>
        <family val="1"/>
      </rPr>
      <t>equity</t>
    </r>
  </si>
  <si>
    <t>Equity attributable to owners of the parent</t>
  </si>
  <si>
    <t>Statement of comprehensive income</t>
  </si>
  <si>
    <t>Revenue from rental and rendering services</t>
  </si>
  <si>
    <t>Interest income</t>
  </si>
  <si>
    <t>Cost of rent and services</t>
  </si>
  <si>
    <t>Cost of sales of real estate</t>
  </si>
  <si>
    <t>Administrative expenses</t>
  </si>
  <si>
    <t>Profit before income tax expense</t>
  </si>
  <si>
    <t>Profit for the year</t>
  </si>
  <si>
    <t>Profit attributable to:</t>
  </si>
  <si>
    <t>Basic earnings per share</t>
  </si>
  <si>
    <t>Consolidated financial statements</t>
  </si>
  <si>
    <t>Adjustment</t>
  </si>
  <si>
    <t xml:space="preserve">to present </t>
  </si>
  <si>
    <t>assets purchased</t>
  </si>
  <si>
    <t>Adjustment of</t>
  </si>
  <si>
    <t xml:space="preserve"> Adjustment for </t>
  </si>
  <si>
    <t xml:space="preserve"> Issued and </t>
  </si>
  <si>
    <t xml:space="preserve">under common </t>
  </si>
  <si>
    <t xml:space="preserve"> equity interests</t>
  </si>
  <si>
    <t xml:space="preserve"> change in </t>
  </si>
  <si>
    <t>control at</t>
  </si>
  <si>
    <t>under reverse</t>
  </si>
  <si>
    <t xml:space="preserve"> interest in </t>
  </si>
  <si>
    <t>book value</t>
  </si>
  <si>
    <t>acquisition</t>
  </si>
  <si>
    <t xml:space="preserve"> reserve</t>
  </si>
  <si>
    <t>Unappropriated</t>
  </si>
  <si>
    <t xml:space="preserve"> the subsidiary </t>
  </si>
  <si>
    <t xml:space="preserve">interests </t>
  </si>
  <si>
    <t xml:space="preserve">  Profit</t>
  </si>
  <si>
    <t>Separate financial statements</t>
  </si>
  <si>
    <t xml:space="preserve">Total </t>
  </si>
  <si>
    <t>Gain on sales of property, plant and equipment</t>
  </si>
  <si>
    <t>Realisation of advance rental and service income</t>
  </si>
  <si>
    <t xml:space="preserve">Change in operating assets and liabilities </t>
  </si>
  <si>
    <t>Retention payables</t>
  </si>
  <si>
    <t xml:space="preserve">Rental and service retention </t>
  </si>
  <si>
    <t xml:space="preserve">Taxes received </t>
  </si>
  <si>
    <t>Taxes paid</t>
  </si>
  <si>
    <t>Acquisition of invesment properties</t>
  </si>
  <si>
    <t>Proceed from capital reduction of associate</t>
  </si>
  <si>
    <t>Dividends received</t>
  </si>
  <si>
    <t xml:space="preserve">Interest received </t>
  </si>
  <si>
    <t xml:space="preserve">Proceeds from short-term loan from related parties </t>
  </si>
  <si>
    <t>Proceeds from short-term loan from financial institutions</t>
  </si>
  <si>
    <t>Repayment of debentures</t>
  </si>
  <si>
    <t>Net cash flows from (used in) financing activities</t>
  </si>
  <si>
    <t xml:space="preserve">Cash and cash equivalents at 1 January </t>
  </si>
  <si>
    <t>Dividend income</t>
  </si>
  <si>
    <t>Proceeds from sales invesment properties</t>
  </si>
  <si>
    <t>Adjustments to reconcile profit to cash receipt (payments)</t>
  </si>
  <si>
    <t>Comprehensive income for the year</t>
  </si>
  <si>
    <t>Total comprehensive income for the year</t>
  </si>
  <si>
    <t>Deposits and advance received from customers</t>
  </si>
  <si>
    <t>Selling expenses</t>
  </si>
  <si>
    <t>Year ended 31 December 2020</t>
  </si>
  <si>
    <t>Balance at 1 January 2020</t>
  </si>
  <si>
    <t>Balance at 31 December 2020</t>
  </si>
  <si>
    <t xml:space="preserve">  (6,535,484,202 ordinary shares, par value </t>
  </si>
  <si>
    <t xml:space="preserve">   at Baht 1 per share)</t>
  </si>
  <si>
    <t>Loss on changes in fair value of investment properties</t>
  </si>
  <si>
    <t xml:space="preserve">    for using equity method</t>
  </si>
  <si>
    <t xml:space="preserve">Dividend income </t>
  </si>
  <si>
    <t>Trade and other receivables</t>
  </si>
  <si>
    <t xml:space="preserve">Payment for short-term loans to related parties </t>
  </si>
  <si>
    <t xml:space="preserve">Proceeds from repayment of long-term loans to related parties </t>
  </si>
  <si>
    <t>Payment for long-term loans to related parties</t>
  </si>
  <si>
    <t>Proceed from capital reduction of subsidiary</t>
  </si>
  <si>
    <t xml:space="preserve">Proceed from sale of other current financial assets  </t>
  </si>
  <si>
    <t xml:space="preserve">Acquisition of other current financial assests </t>
  </si>
  <si>
    <t xml:space="preserve">   - investment in debt securities</t>
  </si>
  <si>
    <t xml:space="preserve">Other current financial assets - investment </t>
  </si>
  <si>
    <t xml:space="preserve">   in debt securities</t>
  </si>
  <si>
    <t>Current portion of lease liabilities</t>
  </si>
  <si>
    <t>Lease liabilities</t>
  </si>
  <si>
    <t>Other components of equity</t>
  </si>
  <si>
    <t xml:space="preserve">Gain on  </t>
  </si>
  <si>
    <t xml:space="preserve"> investments in  </t>
  </si>
  <si>
    <t>equity instruments</t>
  </si>
  <si>
    <t xml:space="preserve">designated at fair </t>
  </si>
  <si>
    <t xml:space="preserve">value through other </t>
  </si>
  <si>
    <t>comprehensive</t>
  </si>
  <si>
    <t> income</t>
  </si>
  <si>
    <t>other</t>
  </si>
  <si>
    <t> components</t>
  </si>
  <si>
    <t>of equity</t>
  </si>
  <si>
    <t>Trade and other payables</t>
  </si>
  <si>
    <t>9, 10</t>
  </si>
  <si>
    <t>20, 21</t>
  </si>
  <si>
    <t>Profit from operating activities</t>
  </si>
  <si>
    <t>Share of profit of joint venture and associates accounted</t>
  </si>
  <si>
    <t>(Reversal of) impairment loss recognised in profit or loss</t>
  </si>
  <si>
    <t>Gain on sales of investment in debt securities</t>
  </si>
  <si>
    <t>Current income tax payable</t>
  </si>
  <si>
    <t>Debentures</t>
  </si>
  <si>
    <t xml:space="preserve">  (6,499,829,661 ordinary shares, par value </t>
  </si>
  <si>
    <t>Revenue from sales of real estate</t>
  </si>
  <si>
    <t>Provision for employee benefits</t>
  </si>
  <si>
    <t>Proceeds from sales of equipment</t>
  </si>
  <si>
    <t>Proceeds from repayment of short-term loans to related parties</t>
  </si>
  <si>
    <t>Repayment of short-term loans from financial institutions</t>
  </si>
  <si>
    <t>Repayment of long-term loans from financial institutions</t>
  </si>
  <si>
    <t>Real estate projects development for sale</t>
  </si>
  <si>
    <t xml:space="preserve">Trade and other payables </t>
  </si>
  <si>
    <t>Real estate development for sale</t>
  </si>
  <si>
    <t>Repayment of short-term loans from related parties</t>
  </si>
  <si>
    <t>Payment of lease liabilities</t>
  </si>
  <si>
    <t>Real estate development for sale decrease</t>
  </si>
  <si>
    <t xml:space="preserve">   from transfer to cost of sale</t>
  </si>
  <si>
    <t>Net increase (decrease) in cash and cash equivalents</t>
  </si>
  <si>
    <t>Year ended 31 December 2021</t>
  </si>
  <si>
    <t>Balance at 31 December 2021</t>
  </si>
  <si>
    <t>Balance at 1 January 2021</t>
  </si>
  <si>
    <t>During the year ended 31 December 2021 and 2020.</t>
  </si>
  <si>
    <t>5, 16</t>
  </si>
  <si>
    <t xml:space="preserve">Other comprehensive income </t>
  </si>
  <si>
    <t>Loss on remeasurements of defined benefit plans</t>
  </si>
  <si>
    <t xml:space="preserve">Gain on investments in equity instruments </t>
  </si>
  <si>
    <t xml:space="preserve">     designated at FVOCI</t>
  </si>
  <si>
    <t>Income tax relating to items that will not be reclassified</t>
  </si>
  <si>
    <t>Total items that will not be reclassified to profit or loss</t>
  </si>
  <si>
    <t>Other comprehensive income for the period, net of tax</t>
  </si>
  <si>
    <t>Total comprehensive income for the period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</si>
  <si>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</si>
  <si>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</si>
  <si>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</si>
  <si>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</si>
  <si>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Other non-current financial asset - investment</t>
  </si>
  <si>
    <t xml:space="preserve">   in equity securities</t>
  </si>
  <si>
    <t>Current portion of long-term loans from</t>
  </si>
  <si>
    <t xml:space="preserve">    financial institutions</t>
  </si>
  <si>
    <t xml:space="preserve">   in accordance with TFRS9</t>
  </si>
  <si>
    <t xml:space="preserve">Items that will not be reclassified subsequently </t>
  </si>
  <si>
    <t xml:space="preserve">     to profit or loss</t>
  </si>
  <si>
    <t xml:space="preserve">  Other comprehensive income </t>
  </si>
  <si>
    <r>
      <t xml:space="preserve">The Group acquired investment properties, property, plant and equipment, and right of used of assets at cost, totalling Baht 118 million </t>
    </r>
    <r>
      <rPr>
        <i/>
        <sz val="11"/>
        <rFont val="Times New Roman"/>
        <family val="1"/>
      </rPr>
      <t>(2020: Baht 109 million)</t>
    </r>
    <r>
      <rPr>
        <sz val="11"/>
        <rFont val="Times New Roman"/>
        <family val="1"/>
      </rPr>
      <t xml:space="preserve">, the Group paid by cash by Baht 73 million </t>
    </r>
    <r>
      <rPr>
        <i/>
        <sz val="11"/>
        <rFont val="Times New Roman"/>
        <family val="1"/>
      </rPr>
      <t>(2020: Baht 47 million)</t>
    </r>
    <r>
      <rPr>
        <sz val="11"/>
        <rFont val="Times New Roman"/>
        <family val="1"/>
      </rPr>
      <t xml:space="preserve">, and capitalised interest related to acquisition of assets, totalling Baht 38 million </t>
    </r>
    <r>
      <rPr>
        <i/>
        <sz val="11"/>
        <rFont val="Times New Roman"/>
        <family val="1"/>
      </rPr>
      <t>(2020: Baht 45 million)</t>
    </r>
    <r>
      <rPr>
        <sz val="11"/>
        <rFont val="Times New Roman"/>
        <family val="1"/>
      </rPr>
      <t xml:space="preserve"> and amounted to contractor payable as at 31 December 2021 totalling Baht 7 million </t>
    </r>
    <r>
      <rPr>
        <i/>
        <sz val="11"/>
        <rFont val="Times New Roman"/>
        <family val="1"/>
      </rPr>
      <t>(2020: Baht 17 million)</t>
    </r>
    <r>
      <rPr>
        <sz val="11"/>
        <rFont val="Times New Roman"/>
        <family val="1"/>
      </rPr>
      <t>.</t>
    </r>
  </si>
  <si>
    <t>Trade receivables</t>
  </si>
  <si>
    <t>Other current receivables</t>
  </si>
  <si>
    <t xml:space="preserve">(Loss) gain on fair value adjustment - investment in debt securities </t>
  </si>
  <si>
    <t xml:space="preserve">(Impairment loss) reversal of determined </t>
  </si>
  <si>
    <t>Net cash flows from (used in) operating activities</t>
  </si>
  <si>
    <t xml:space="preserve">Net cash generated from (used in) operating </t>
  </si>
  <si>
    <r>
      <t>The Group built the real estate projects under development at cost, totalling Baht 130 million</t>
    </r>
    <r>
      <rPr>
        <i/>
        <sz val="11"/>
        <rFont val="Times New Roman"/>
        <family val="1"/>
      </rPr>
      <t xml:space="preserve"> (2020: Baht 122 million)</t>
    </r>
    <r>
      <rPr>
        <sz val="11"/>
        <rFont val="Times New Roman"/>
        <family val="1"/>
      </rPr>
      <t xml:space="preserve">, the Company paid by cash by Baht 112 million </t>
    </r>
    <r>
      <rPr>
        <i/>
        <sz val="11"/>
        <rFont val="Times New Roman"/>
        <family val="1"/>
      </rPr>
      <t>(2020: Baht 89 million)</t>
    </r>
    <r>
      <rPr>
        <sz val="11"/>
        <rFont val="Times New Roman"/>
        <family val="1"/>
      </rPr>
      <t xml:space="preserve">, and capitalised interest related to acquisition of assets, totalling Baht 8 million </t>
    </r>
    <r>
      <rPr>
        <i/>
        <sz val="11"/>
        <rFont val="Times New Roman"/>
        <family val="1"/>
      </rPr>
      <t>(2020: Baht 24 million)</t>
    </r>
    <r>
      <rPr>
        <sz val="11"/>
        <rFont val="Times New Roman"/>
        <family val="1"/>
      </rPr>
      <t xml:space="preserve"> and amounted to trade payable as at 31 December 2021 totalling Baht 10 million  </t>
    </r>
    <r>
      <rPr>
        <i/>
        <sz val="11"/>
        <rFont val="Times New Roman"/>
        <family val="1"/>
      </rPr>
      <t>(2020: Baht 9 million)</t>
    </r>
    <r>
      <rPr>
        <sz val="11"/>
        <rFont val="Times New Roman"/>
        <family val="1"/>
      </rPr>
      <t>.</t>
    </r>
  </si>
  <si>
    <r>
      <t xml:space="preserve">The Company acquired investment properties, property, plant and equipment, and right of used of assets at cost, totalling Baht 35 million </t>
    </r>
    <r>
      <rPr>
        <i/>
        <sz val="11"/>
        <rFont val="Times New Roman"/>
        <family val="1"/>
      </rPr>
      <t>(2020: Baht 39 million),</t>
    </r>
    <r>
      <rPr>
        <sz val="11"/>
        <rFont val="Times New Roman"/>
        <family val="1"/>
      </rPr>
      <t xml:space="preserve"> the Company paid by cash by Baht 16 million </t>
    </r>
    <r>
      <rPr>
        <i/>
        <sz val="11"/>
        <rFont val="Times New Roman"/>
        <family val="1"/>
      </rPr>
      <t>(2020: Baht 31 million)</t>
    </r>
    <r>
      <rPr>
        <sz val="11"/>
        <rFont val="Times New Roman"/>
        <family val="1"/>
      </rPr>
      <t xml:space="preserve">, and amounted to contractor payable as at 31 December 2021 totalling Baht 9 million </t>
    </r>
    <r>
      <rPr>
        <i/>
        <sz val="11"/>
        <rFont val="Times New Roman"/>
        <family val="1"/>
      </rPr>
      <t>(2020: Baht 8 million)</t>
    </r>
    <r>
      <rPr>
        <sz val="11"/>
        <rFont val="Times New Roman"/>
        <family val="1"/>
      </rPr>
      <t>.</t>
    </r>
  </si>
  <si>
    <t>Share of profit of associates</t>
  </si>
  <si>
    <t>Share of loss of joint venture</t>
  </si>
  <si>
    <t>Paid for employee benefits</t>
  </si>
  <si>
    <t>5, 7</t>
  </si>
  <si>
    <t>11, 24</t>
  </si>
  <si>
    <t>5, 13, 16</t>
  </si>
  <si>
    <t>5, 14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</si>
</sst>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87" formatCode="_(* #,##0.00_);_(* \(#,##0.00\);_(* &quot;-&quot;??_);_(@_)"/>
    <numFmt numFmtId="188" formatCode="_(* #,##0_);_(* \(#,##0\);_(* &quot;-&quot;??_);_(@_)"/>
    <numFmt numFmtId="189" formatCode="_(* #,##0.000_);_(* \(#,##0.000\);_(* &quot;-&quot;???_);_(@_)"/>
    <numFmt numFmtId="190" formatCode="_(* #,##0_);_(* \(#,##0\);_(* &quot;-&quot;???_);_(@_)"/>
    <numFmt numFmtId="191" formatCode="_(* #,##0.000_);_(* \(#,##0.000\);_(* &quot;-&quot;??_);_(@_)"/>
  </numFmts>
  <fonts count="18">
    <font>
      <sz val="15"/>
      <name val="Angsana New"/>
      <family val="1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Arial"/>
      <family val="2"/>
    </font>
    <font>
      <sz val="10"/>
      <name val="ApFont"/>
    </font>
    <font>
      <b/>
      <i/>
      <sz val="12"/>
      <color indexed="12"/>
      <name val="Times New Roman"/>
      <family val="1"/>
    </font>
    <font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7">
    <xf numFmtId="0" fontId="0" fillId="0" borderId="0"/>
    <xf numFmtId="187" fontId="2" fillId="0" borderId="0" applyFont="0" applyFill="0" applyBorder="0" applyAlignment="0" applyProtection="0"/>
    <xf numFmtId="0" fontId="1" fillId="0" borderId="0"/>
    <xf numFmtId="0" fontId="14" fillId="0" borderId="0"/>
    <xf numFmtId="187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5" fillId="0" borderId="0"/>
  </cellStyleXfs>
  <cellXfs count="208">
    <xf numFmtId="0" fontId="0" fillId="0" borderId="0" xfId="0"/>
    <xf numFmtId="0" fontId="3" fillId="0" borderId="0" xfId="0" applyFont="1" applyFill="1" applyAlignment="1">
      <alignment horizontal="left"/>
    </xf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/>
    </xf>
    <xf numFmtId="187" fontId="5" fillId="0" borderId="0" xfId="1" applyFont="1" applyFill="1" applyBorder="1" applyAlignment="1">
      <alignment horizontal="right"/>
    </xf>
    <xf numFmtId="37" fontId="5" fillId="0" borderId="0" xfId="0" applyNumberFormat="1" applyFont="1" applyFill="1" applyAlignment="1">
      <alignment horizontal="right"/>
    </xf>
    <xf numFmtId="37" fontId="5" fillId="0" borderId="0" xfId="0" applyNumberFormat="1" applyFont="1" applyFill="1" applyBorder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37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37" fontId="5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/>
    <xf numFmtId="0" fontId="10" fillId="0" borderId="0" xfId="0" applyFont="1" applyFill="1" applyAlignment="1">
      <alignment horizontal="left"/>
    </xf>
    <xf numFmtId="0" fontId="8" fillId="0" borderId="0" xfId="0" applyFont="1" applyFill="1" applyAlignment="1"/>
    <xf numFmtId="0" fontId="3" fillId="0" borderId="0" xfId="0" applyFont="1" applyFill="1" applyBorder="1" applyAlignment="1"/>
    <xf numFmtId="0" fontId="11" fillId="0" borderId="0" xfId="0" applyFont="1" applyFill="1" applyAlignment="1">
      <alignment horizontal="center"/>
    </xf>
    <xf numFmtId="37" fontId="10" fillId="0" borderId="0" xfId="0" applyNumberFormat="1" applyFont="1" applyFill="1" applyBorder="1" applyAlignment="1"/>
    <xf numFmtId="37" fontId="10" fillId="0" borderId="0" xfId="0" applyNumberFormat="1" applyFont="1" applyFill="1" applyAlignment="1"/>
    <xf numFmtId="0" fontId="8" fillId="0" borderId="0" xfId="0" applyFont="1" applyFill="1" applyAlignment="1">
      <alignment horizontal="center"/>
    </xf>
    <xf numFmtId="0" fontId="12" fillId="0" borderId="0" xfId="0" applyFont="1" applyFill="1" applyAlignment="1"/>
    <xf numFmtId="0" fontId="11" fillId="0" borderId="0" xfId="0" applyFont="1" applyFill="1" applyAlignment="1"/>
    <xf numFmtId="37" fontId="3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9" fillId="0" borderId="0" xfId="0" applyFont="1" applyFill="1" applyBorder="1" applyAlignment="1"/>
    <xf numFmtId="0" fontId="8" fillId="0" borderId="0" xfId="0" applyFont="1" applyFill="1" applyBorder="1" applyAlignment="1"/>
    <xf numFmtId="0" fontId="5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188" fontId="3" fillId="0" borderId="3" xfId="1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5" fillId="0" borderId="0" xfId="0" applyFont="1" applyFill="1"/>
    <xf numFmtId="188" fontId="3" fillId="0" borderId="0" xfId="1" applyNumberFormat="1" applyFont="1" applyFill="1" applyBorder="1" applyAlignment="1">
      <alignment horizontal="right"/>
    </xf>
    <xf numFmtId="188" fontId="5" fillId="0" borderId="1" xfId="1" applyNumberFormat="1" applyFont="1" applyFill="1" applyBorder="1" applyAlignment="1">
      <alignment horizontal="right"/>
    </xf>
    <xf numFmtId="188" fontId="5" fillId="0" borderId="0" xfId="1" applyNumberFormat="1" applyFont="1" applyFill="1" applyBorder="1" applyAlignment="1">
      <alignment horizontal="right"/>
    </xf>
    <xf numFmtId="0" fontId="4" fillId="0" borderId="0" xfId="0" applyFont="1" applyFill="1" applyAlignment="1">
      <alignment wrapText="1"/>
    </xf>
    <xf numFmtId="0" fontId="6" fillId="0" borderId="0" xfId="0" applyFont="1" applyFill="1"/>
    <xf numFmtId="188" fontId="5" fillId="0" borderId="0" xfId="1" applyNumberFormat="1" applyFont="1" applyFill="1" applyAlignment="1"/>
    <xf numFmtId="0" fontId="3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88" fontId="5" fillId="0" borderId="0" xfId="1" applyNumberFormat="1" applyFont="1" applyFill="1" applyAlignment="1">
      <alignment horizontal="right"/>
    </xf>
    <xf numFmtId="188" fontId="5" fillId="0" borderId="1" xfId="1" applyNumberFormat="1" applyFont="1" applyFill="1" applyBorder="1" applyAlignment="1"/>
    <xf numFmtId="0" fontId="7" fillId="0" borderId="0" xfId="0" applyFont="1" applyFill="1" applyAlignment="1">
      <alignment horizontal="center"/>
    </xf>
    <xf numFmtId="188" fontId="5" fillId="0" borderId="0" xfId="1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188" fontId="5" fillId="0" borderId="0" xfId="1" applyNumberFormat="1" applyFont="1" applyFill="1" applyBorder="1" applyAlignment="1"/>
    <xf numFmtId="188" fontId="3" fillId="0" borderId="3" xfId="1" applyNumberFormat="1" applyFont="1" applyFill="1" applyBorder="1" applyAlignment="1"/>
    <xf numFmtId="188" fontId="3" fillId="0" borderId="0" xfId="1" applyNumberFormat="1" applyFont="1" applyFill="1" applyAlignment="1"/>
    <xf numFmtId="188" fontId="3" fillId="0" borderId="0" xfId="1" applyNumberFormat="1" applyFont="1" applyFill="1" applyBorder="1" applyAlignment="1"/>
    <xf numFmtId="188" fontId="3" fillId="0" borderId="5" xfId="1" applyNumberFormat="1" applyFont="1" applyFill="1" applyBorder="1" applyAlignment="1"/>
    <xf numFmtId="188" fontId="3" fillId="0" borderId="2" xfId="1" applyNumberFormat="1" applyFont="1" applyFill="1" applyBorder="1" applyAlignment="1"/>
    <xf numFmtId="188" fontId="3" fillId="0" borderId="6" xfId="1" applyNumberFormat="1" applyFont="1" applyFill="1" applyBorder="1" applyAlignment="1"/>
    <xf numFmtId="188" fontId="9" fillId="0" borderId="0" xfId="1" applyNumberFormat="1" applyFont="1" applyFill="1" applyAlignment="1"/>
    <xf numFmtId="188" fontId="9" fillId="0" borderId="0" xfId="1" applyNumberFormat="1" applyFont="1" applyFill="1" applyBorder="1" applyAlignment="1"/>
    <xf numFmtId="188" fontId="8" fillId="0" borderId="0" xfId="1" applyNumberFormat="1" applyFont="1" applyFill="1" applyAlignment="1"/>
    <xf numFmtId="188" fontId="8" fillId="0" borderId="0" xfId="1" applyNumberFormat="1" applyFont="1" applyFill="1" applyBorder="1" applyAlignment="1"/>
    <xf numFmtId="188" fontId="5" fillId="0" borderId="0" xfId="1" applyNumberFormat="1" applyFont="1" applyFill="1" applyBorder="1" applyAlignment="1">
      <alignment horizontal="center"/>
    </xf>
    <xf numFmtId="188" fontId="3" fillId="0" borderId="0" xfId="1" applyNumberFormat="1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188" fontId="3" fillId="0" borderId="1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189" fontId="5" fillId="0" borderId="0" xfId="0" applyNumberFormat="1" applyFont="1" applyFill="1" applyAlignment="1"/>
    <xf numFmtId="0" fontId="5" fillId="0" borderId="0" xfId="0" applyFont="1" applyFill="1" applyAlignment="1">
      <alignment horizontal="left" inden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/>
    <xf numFmtId="0" fontId="5" fillId="0" borderId="0" xfId="0" quotePrefix="1" applyFont="1" applyFill="1" applyAlignment="1"/>
    <xf numFmtId="0" fontId="7" fillId="0" borderId="0" xfId="0" applyFont="1" applyFill="1" applyAlignment="1">
      <alignment horizontal="center"/>
    </xf>
    <xf numFmtId="188" fontId="3" fillId="0" borderId="4" xfId="1" applyNumberFormat="1" applyFont="1" applyFill="1" applyBorder="1" applyAlignment="1">
      <alignment horizontal="right"/>
    </xf>
    <xf numFmtId="190" fontId="5" fillId="0" borderId="0" xfId="0" applyNumberFormat="1" applyFont="1" applyFill="1" applyAlignment="1"/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88" fontId="5" fillId="0" borderId="0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88" fontId="5" fillId="0" borderId="0" xfId="1" applyNumberFormat="1" applyFont="1" applyFill="1" applyAlignment="1">
      <alignment vertical="center"/>
    </xf>
    <xf numFmtId="188" fontId="5" fillId="0" borderId="0" xfId="1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88" fontId="3" fillId="0" borderId="0" xfId="1" applyNumberFormat="1" applyFont="1" applyFill="1" applyBorder="1" applyAlignment="1">
      <alignment horizontal="center" vertical="center"/>
    </xf>
    <xf numFmtId="188" fontId="5" fillId="0" borderId="0" xfId="1" applyNumberFormat="1" applyFont="1" applyFill="1" applyBorder="1" applyAlignment="1">
      <alignment vertical="center"/>
    </xf>
    <xf numFmtId="188" fontId="3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vertical="justify"/>
    </xf>
    <xf numFmtId="0" fontId="7" fillId="0" borderId="0" xfId="0" applyFont="1" applyFill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/>
    <xf numFmtId="37" fontId="10" fillId="0" borderId="0" xfId="0" applyNumberFormat="1" applyFont="1"/>
    <xf numFmtId="0" fontId="6" fillId="0" borderId="0" xfId="0" applyFont="1" applyAlignment="1">
      <alignment horizontal="left"/>
    </xf>
    <xf numFmtId="0" fontId="8" fillId="0" borderId="0" xfId="0" applyFont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87" fontId="5" fillId="0" borderId="0" xfId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quotePrefix="1" applyFont="1"/>
    <xf numFmtId="188" fontId="5" fillId="0" borderId="1" xfId="1" applyNumberFormat="1" applyFont="1" applyFill="1" applyBorder="1" applyAlignment="1">
      <alignment horizontal="center"/>
    </xf>
    <xf numFmtId="0" fontId="3" fillId="0" borderId="0" xfId="0" applyFont="1"/>
    <xf numFmtId="188" fontId="3" fillId="0" borderId="3" xfId="1" applyNumberFormat="1" applyFont="1" applyFill="1" applyBorder="1" applyAlignment="1">
      <alignment horizontal="center"/>
    </xf>
    <xf numFmtId="188" fontId="3" fillId="0" borderId="1" xfId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88" fontId="3" fillId="0" borderId="4" xfId="0" applyNumberFormat="1" applyFont="1" applyBorder="1" applyAlignment="1">
      <alignment horizontal="center"/>
    </xf>
    <xf numFmtId="188" fontId="3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188" fontId="5" fillId="0" borderId="0" xfId="1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188" fontId="5" fillId="0" borderId="1" xfId="1" applyNumberFormat="1" applyFont="1" applyFill="1" applyBorder="1" applyAlignment="1">
      <alignment wrapText="1"/>
    </xf>
    <xf numFmtId="188" fontId="3" fillId="0" borderId="2" xfId="1" applyNumberFormat="1" applyFont="1" applyFill="1" applyBorder="1" applyAlignment="1">
      <alignment wrapText="1"/>
    </xf>
    <xf numFmtId="188" fontId="3" fillId="0" borderId="0" xfId="1" applyNumberFormat="1" applyFont="1" applyFill="1" applyAlignment="1">
      <alignment wrapText="1"/>
    </xf>
    <xf numFmtId="37" fontId="5" fillId="0" borderId="0" xfId="0" applyNumberFormat="1" applyFont="1"/>
    <xf numFmtId="188" fontId="3" fillId="0" borderId="0" xfId="1" applyNumberFormat="1" applyFont="1" applyFill="1" applyBorder="1" applyAlignment="1">
      <alignment wrapText="1"/>
    </xf>
    <xf numFmtId="188" fontId="5" fillId="0" borderId="0" xfId="1" applyNumberFormat="1" applyFont="1" applyFill="1" applyAlignment="1">
      <alignment wrapText="1"/>
    </xf>
    <xf numFmtId="188" fontId="5" fillId="0" borderId="0" xfId="1" applyNumberFormat="1" applyFont="1" applyFill="1" applyAlignment="1">
      <alignment vertical="top" wrapText="1"/>
    </xf>
    <xf numFmtId="191" fontId="5" fillId="0" borderId="0" xfId="1" applyNumberFormat="1" applyFont="1" applyFill="1" applyBorder="1" applyAlignment="1"/>
    <xf numFmtId="191" fontId="5" fillId="0" borderId="0" xfId="1" applyNumberFormat="1" applyFont="1" applyFill="1" applyBorder="1" applyAlignment="1">
      <alignment horizontal="right"/>
    </xf>
    <xf numFmtId="188" fontId="5" fillId="0" borderId="0" xfId="1" applyNumberFormat="1" applyFont="1" applyAlignment="1">
      <alignment horizontal="center"/>
    </xf>
    <xf numFmtId="188" fontId="5" fillId="0" borderId="0" xfId="1" applyNumberFormat="1" applyFont="1"/>
    <xf numFmtId="0" fontId="7" fillId="0" borderId="0" xfId="0" applyFont="1" applyFill="1" applyBorder="1" applyAlignment="1">
      <alignment horizontal="center" vertical="center"/>
    </xf>
    <xf numFmtId="188" fontId="5" fillId="0" borderId="0" xfId="0" applyNumberFormat="1" applyFont="1" applyFill="1" applyAlignment="1"/>
    <xf numFmtId="191" fontId="3" fillId="0" borderId="4" xfId="1" applyNumberFormat="1" applyFont="1" applyFill="1" applyBorder="1" applyAlignment="1">
      <alignment horizontal="right"/>
    </xf>
    <xf numFmtId="191" fontId="3" fillId="0" borderId="0" xfId="1" applyNumberFormat="1" applyFont="1" applyFill="1" applyBorder="1" applyAlignment="1"/>
    <xf numFmtId="37" fontId="3" fillId="0" borderId="4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37" fontId="7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vertical="center"/>
    </xf>
    <xf numFmtId="187" fontId="5" fillId="0" borderId="0" xfId="1" applyFont="1" applyFill="1" applyAlignment="1">
      <alignment vertical="center"/>
    </xf>
    <xf numFmtId="0" fontId="5" fillId="0" borderId="0" xfId="0" quotePrefix="1" applyFont="1" applyFill="1" applyAlignment="1">
      <alignment vertical="center" wrapText="1"/>
    </xf>
    <xf numFmtId="37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3" fillId="0" borderId="5" xfId="0" applyNumberFormat="1" applyFont="1" applyFill="1" applyBorder="1" applyAlignment="1">
      <alignment vertical="center"/>
    </xf>
    <xf numFmtId="37" fontId="3" fillId="0" borderId="1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7" fillId="0" borderId="0" xfId="0" quotePrefix="1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7" fontId="5" fillId="0" borderId="4" xfId="0" applyNumberFormat="1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37" fontId="5" fillId="0" borderId="1" xfId="0" applyNumberFormat="1" applyFont="1" applyFill="1" applyBorder="1" applyAlignment="1">
      <alignment vertical="center"/>
    </xf>
    <xf numFmtId="187" fontId="5" fillId="0" borderId="1" xfId="1" applyFont="1" applyFill="1" applyBorder="1" applyAlignment="1">
      <alignment vertical="center"/>
    </xf>
    <xf numFmtId="187" fontId="5" fillId="0" borderId="0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justify" vertical="justify"/>
    </xf>
    <xf numFmtId="0" fontId="5" fillId="0" borderId="0" xfId="0" applyFont="1" applyFill="1" applyAlignment="1">
      <alignment horizontal="justify"/>
    </xf>
    <xf numFmtId="49" fontId="5" fillId="0" borderId="0" xfId="0" applyNumberFormat="1" applyFont="1" applyFill="1" applyAlignment="1">
      <alignment horizontal="center"/>
    </xf>
    <xf numFmtId="188" fontId="3" fillId="0" borderId="1" xfId="1" applyNumberFormat="1" applyFont="1" applyFill="1" applyBorder="1" applyAlignment="1"/>
  </cellXfs>
  <cellStyles count="7">
    <cellStyle name="Comma" xfId="1" builtinId="3"/>
    <cellStyle name="Comma 2" xfId="4" xr:uid="{B6DCBA29-260D-4699-8C75-797AC2D7EE39}"/>
    <cellStyle name="Normal" xfId="0" builtinId="0"/>
    <cellStyle name="Normal 2" xfId="3" xr:uid="{F98FA032-A1D3-4982-A029-2E1DCD2489F1}"/>
    <cellStyle name="Normal 2 2" xfId="6" xr:uid="{79584433-90AC-4D0F-B1C0-FDD091EF5B30}"/>
    <cellStyle name="Normal 3" xfId="2" xr:uid="{76505554-9E8B-44F3-91EF-72E35359B00D}"/>
    <cellStyle name="Percent 2" xfId="5" xr:uid="{4CB026F9-DB42-478B-8EA3-E3DCFCA45096}"/>
  </cellStyles>
  <dxfs count="0"/>
  <tableStyles count="0" defaultTableStyle="TableStyleMedium9" defaultPivotStyle="PivotStyleLight16"/>
  <colors>
    <mruColors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4"/>
  <sheetViews>
    <sheetView view="pageBreakPreview" topLeftCell="A91" zoomScaleNormal="115" zoomScaleSheetLayoutView="100" zoomScalePageLayoutView="85" workbookViewId="0">
      <selection activeCell="I94" sqref="I94"/>
    </sheetView>
  </sheetViews>
  <sheetFormatPr defaultColWidth="9.125" defaultRowHeight="21.75" customHeight="1"/>
  <cols>
    <col min="1" max="1" width="48.75" style="96" customWidth="1"/>
    <col min="2" max="2" width="10.5" style="89" customWidth="1"/>
    <col min="3" max="3" width="1.375" style="89" customWidth="1"/>
    <col min="4" max="4" width="18.125" style="89" customWidth="1"/>
    <col min="5" max="5" width="1.375" style="89" customWidth="1"/>
    <col min="6" max="6" width="18.125" style="89" customWidth="1"/>
    <col min="7" max="7" width="1.375" style="89" customWidth="1"/>
    <col min="8" max="8" width="18.125" style="89" customWidth="1"/>
    <col min="9" max="9" width="1.375" style="89" customWidth="1"/>
    <col min="10" max="10" width="18.125" style="89" customWidth="1"/>
    <col min="11" max="16384" width="9.125" style="89"/>
  </cols>
  <sheetData>
    <row r="1" spans="1:10" s="157" customFormat="1" ht="21.75" customHeight="1">
      <c r="A1" s="156" t="s">
        <v>72</v>
      </c>
    </row>
    <row r="2" spans="1:10" s="159" customFormat="1" ht="21.75" customHeight="1">
      <c r="A2" s="158" t="s">
        <v>52</v>
      </c>
    </row>
    <row r="3" spans="1:10" s="159" customFormat="1" ht="21.75" customHeight="1">
      <c r="A3" s="158"/>
    </row>
    <row r="4" spans="1:10" ht="21.75" customHeight="1">
      <c r="A4" s="88"/>
      <c r="D4" s="187" t="s">
        <v>37</v>
      </c>
      <c r="E4" s="187"/>
      <c r="F4" s="187"/>
      <c r="H4" s="187" t="s">
        <v>38</v>
      </c>
      <c r="I4" s="187"/>
      <c r="J4" s="187"/>
    </row>
    <row r="5" spans="1:10" ht="21.6" customHeight="1">
      <c r="A5" s="160"/>
      <c r="B5" s="102"/>
      <c r="C5" s="102"/>
      <c r="D5" s="186" t="s">
        <v>73</v>
      </c>
      <c r="E5" s="186"/>
      <c r="F5" s="186"/>
      <c r="G5" s="161"/>
      <c r="H5" s="186" t="s">
        <v>73</v>
      </c>
      <c r="I5" s="186"/>
      <c r="J5" s="186"/>
    </row>
    <row r="6" spans="1:10" ht="21.6" customHeight="1">
      <c r="B6" s="102"/>
      <c r="C6" s="102"/>
      <c r="D6" s="188" t="s">
        <v>51</v>
      </c>
      <c r="E6" s="188"/>
      <c r="F6" s="188"/>
      <c r="G6" s="161"/>
      <c r="H6" s="188" t="s">
        <v>51</v>
      </c>
      <c r="I6" s="188"/>
      <c r="J6" s="188"/>
    </row>
    <row r="7" spans="1:10" ht="21.75" customHeight="1">
      <c r="A7" s="88" t="s">
        <v>3</v>
      </c>
      <c r="B7" s="91" t="s">
        <v>21</v>
      </c>
      <c r="C7" s="91"/>
      <c r="D7" s="102">
        <v>2021</v>
      </c>
      <c r="E7" s="102"/>
      <c r="F7" s="102">
        <v>2020</v>
      </c>
      <c r="G7" s="102"/>
      <c r="H7" s="102">
        <v>2021</v>
      </c>
      <c r="I7" s="102"/>
      <c r="J7" s="102">
        <v>2020</v>
      </c>
    </row>
    <row r="8" spans="1:10" ht="21.75" customHeight="1">
      <c r="B8" s="102"/>
      <c r="C8" s="102"/>
      <c r="D8" s="189" t="s">
        <v>74</v>
      </c>
      <c r="E8" s="189"/>
      <c r="F8" s="189"/>
      <c r="G8" s="189"/>
      <c r="H8" s="189"/>
      <c r="I8" s="189"/>
      <c r="J8" s="189"/>
    </row>
    <row r="9" spans="1:10" ht="21.75" customHeight="1">
      <c r="A9" s="162" t="s">
        <v>0</v>
      </c>
      <c r="B9" s="91"/>
      <c r="C9" s="91"/>
    </row>
    <row r="10" spans="1:10" ht="21.75" customHeight="1">
      <c r="A10" s="163" t="s">
        <v>1</v>
      </c>
      <c r="B10" s="164">
        <v>6</v>
      </c>
      <c r="C10" s="91"/>
      <c r="D10" s="165">
        <v>104276639</v>
      </c>
      <c r="E10" s="165"/>
      <c r="F10" s="165">
        <v>69755079</v>
      </c>
      <c r="G10" s="165"/>
      <c r="H10" s="165">
        <v>34360034</v>
      </c>
      <c r="I10" s="165"/>
      <c r="J10" s="165">
        <v>39267421</v>
      </c>
    </row>
    <row r="11" spans="1:10" ht="21.75" customHeight="1">
      <c r="A11" s="163" t="s">
        <v>235</v>
      </c>
      <c r="B11" s="164" t="s">
        <v>246</v>
      </c>
      <c r="C11" s="91"/>
      <c r="D11" s="165">
        <v>65532094</v>
      </c>
      <c r="E11" s="165"/>
      <c r="F11" s="165">
        <v>62822624</v>
      </c>
      <c r="G11" s="165"/>
      <c r="H11" s="165">
        <v>30203281</v>
      </c>
      <c r="I11" s="165"/>
      <c r="J11" s="165">
        <v>37892309</v>
      </c>
    </row>
    <row r="12" spans="1:10" ht="21.75" customHeight="1">
      <c r="A12" s="163" t="s">
        <v>236</v>
      </c>
      <c r="B12" s="164">
        <v>5</v>
      </c>
      <c r="C12" s="91"/>
      <c r="D12" s="165">
        <v>76965384</v>
      </c>
      <c r="E12" s="165"/>
      <c r="F12" s="165">
        <v>101739631</v>
      </c>
      <c r="G12" s="165"/>
      <c r="H12" s="165">
        <v>66673131</v>
      </c>
      <c r="I12" s="165"/>
      <c r="J12" s="165">
        <v>75844096</v>
      </c>
    </row>
    <row r="13" spans="1:10" ht="21.75" customHeight="1">
      <c r="A13" s="163" t="s">
        <v>75</v>
      </c>
      <c r="B13" s="164">
        <v>5</v>
      </c>
      <c r="C13" s="91"/>
      <c r="D13" s="166">
        <v>0</v>
      </c>
      <c r="E13" s="166"/>
      <c r="F13" s="166">
        <v>0</v>
      </c>
      <c r="G13" s="165"/>
      <c r="H13" s="165">
        <v>1721031150</v>
      </c>
      <c r="I13" s="165"/>
      <c r="J13" s="165">
        <v>1630066780</v>
      </c>
    </row>
    <row r="14" spans="1:10" ht="21.75" customHeight="1">
      <c r="A14" s="163" t="s">
        <v>201</v>
      </c>
      <c r="B14" s="164" t="s">
        <v>79</v>
      </c>
      <c r="C14" s="91"/>
      <c r="D14" s="165">
        <v>935448675</v>
      </c>
      <c r="E14" s="165"/>
      <c r="F14" s="165">
        <v>889572710</v>
      </c>
      <c r="G14" s="165"/>
      <c r="H14" s="165">
        <v>622537535</v>
      </c>
      <c r="I14" s="165"/>
      <c r="J14" s="165">
        <v>623562702</v>
      </c>
    </row>
    <row r="15" spans="1:10" ht="21.75" customHeight="1">
      <c r="A15" s="163" t="s">
        <v>170</v>
      </c>
      <c r="B15" s="164"/>
      <c r="C15" s="91"/>
      <c r="D15" s="165"/>
      <c r="E15" s="165"/>
      <c r="F15" s="165"/>
      <c r="G15" s="165"/>
      <c r="H15" s="165"/>
      <c r="I15" s="165"/>
      <c r="J15" s="165"/>
    </row>
    <row r="16" spans="1:10" ht="21.75" customHeight="1">
      <c r="A16" s="167" t="s">
        <v>171</v>
      </c>
      <c r="B16" s="164">
        <v>24</v>
      </c>
      <c r="C16" s="91"/>
      <c r="D16" s="165">
        <v>40184698</v>
      </c>
      <c r="E16" s="165"/>
      <c r="F16" s="165">
        <v>40123262</v>
      </c>
      <c r="G16" s="165"/>
      <c r="H16" s="165">
        <v>40184698</v>
      </c>
      <c r="I16" s="165"/>
      <c r="J16" s="165">
        <v>40123263</v>
      </c>
    </row>
    <row r="17" spans="1:10" ht="21.75" customHeight="1">
      <c r="A17" s="87" t="s">
        <v>2</v>
      </c>
      <c r="B17" s="91"/>
      <c r="C17" s="91"/>
      <c r="D17" s="155">
        <v>1222407490</v>
      </c>
      <c r="E17" s="154"/>
      <c r="F17" s="155">
        <v>1164013306</v>
      </c>
      <c r="G17" s="154"/>
      <c r="H17" s="155">
        <v>2514989829</v>
      </c>
      <c r="I17" s="154"/>
      <c r="J17" s="155">
        <v>2446756571</v>
      </c>
    </row>
    <row r="18" spans="1:10" ht="21.75" customHeight="1">
      <c r="B18" s="91"/>
      <c r="C18" s="91"/>
      <c r="D18" s="165"/>
      <c r="E18" s="165"/>
      <c r="F18" s="165"/>
      <c r="G18" s="165"/>
      <c r="H18" s="165"/>
      <c r="I18" s="165"/>
      <c r="J18" s="165"/>
    </row>
    <row r="19" spans="1:10" ht="21.75" customHeight="1">
      <c r="A19" s="162" t="s">
        <v>4</v>
      </c>
      <c r="B19" s="91"/>
      <c r="C19" s="91"/>
      <c r="D19" s="165"/>
      <c r="E19" s="165"/>
      <c r="F19" s="165"/>
      <c r="G19" s="165"/>
      <c r="H19" s="165"/>
      <c r="I19" s="165"/>
      <c r="J19" s="165"/>
    </row>
    <row r="20" spans="1:10" ht="21.75" customHeight="1">
      <c r="A20" s="163" t="s">
        <v>76</v>
      </c>
      <c r="B20" s="164">
        <v>16</v>
      </c>
      <c r="C20" s="91"/>
      <c r="D20" s="165">
        <v>1000000</v>
      </c>
      <c r="E20" s="165"/>
      <c r="F20" s="165">
        <v>1000000</v>
      </c>
      <c r="G20" s="165"/>
      <c r="H20" s="166">
        <v>0</v>
      </c>
      <c r="I20" s="165"/>
      <c r="J20" s="166">
        <v>0</v>
      </c>
    </row>
    <row r="21" spans="1:10" ht="21.75" customHeight="1">
      <c r="A21" s="163" t="s">
        <v>226</v>
      </c>
      <c r="B21" s="91"/>
      <c r="C21" s="91"/>
      <c r="D21" s="165"/>
      <c r="E21" s="165"/>
      <c r="F21" s="165"/>
      <c r="G21" s="165"/>
      <c r="H21" s="165"/>
      <c r="I21" s="165"/>
      <c r="J21" s="165"/>
    </row>
    <row r="22" spans="1:10" ht="21.75" customHeight="1">
      <c r="A22" s="163" t="s">
        <v>227</v>
      </c>
      <c r="B22" s="91" t="s">
        <v>247</v>
      </c>
      <c r="C22" s="91"/>
      <c r="D22" s="165">
        <v>615842480</v>
      </c>
      <c r="E22" s="165"/>
      <c r="F22" s="165">
        <v>571510076</v>
      </c>
      <c r="G22" s="165"/>
      <c r="H22" s="166">
        <v>0</v>
      </c>
      <c r="I22" s="165"/>
      <c r="J22" s="166">
        <v>0</v>
      </c>
    </row>
    <row r="23" spans="1:10" ht="21.75" customHeight="1">
      <c r="A23" s="163" t="s">
        <v>56</v>
      </c>
      <c r="B23" s="164">
        <v>9</v>
      </c>
      <c r="C23" s="91"/>
      <c r="D23" s="165">
        <v>1107677</v>
      </c>
      <c r="E23" s="165"/>
      <c r="F23" s="165">
        <v>1107676</v>
      </c>
      <c r="G23" s="165"/>
      <c r="H23" s="165">
        <v>89958</v>
      </c>
      <c r="I23" s="165"/>
      <c r="J23" s="165">
        <v>89958</v>
      </c>
    </row>
    <row r="24" spans="1:10" ht="21.75" customHeight="1">
      <c r="A24" s="163" t="s">
        <v>5</v>
      </c>
      <c r="B24" s="164">
        <v>10</v>
      </c>
      <c r="C24" s="91"/>
      <c r="D24" s="166">
        <v>0</v>
      </c>
      <c r="E24" s="165"/>
      <c r="F24" s="166">
        <v>0</v>
      </c>
      <c r="G24" s="165"/>
      <c r="H24" s="165">
        <v>6807374515</v>
      </c>
      <c r="I24" s="165"/>
      <c r="J24" s="165">
        <v>6807674514</v>
      </c>
    </row>
    <row r="25" spans="1:10" ht="21.75" customHeight="1">
      <c r="A25" s="163" t="s">
        <v>77</v>
      </c>
      <c r="B25" s="164">
        <v>5</v>
      </c>
      <c r="C25" s="91"/>
      <c r="D25" s="165">
        <v>4666318762</v>
      </c>
      <c r="E25" s="165"/>
      <c r="F25" s="165">
        <v>4552604160</v>
      </c>
      <c r="G25" s="165"/>
      <c r="H25" s="165">
        <v>5407879762</v>
      </c>
      <c r="I25" s="165"/>
      <c r="J25" s="165">
        <v>5213673094</v>
      </c>
    </row>
    <row r="26" spans="1:10" ht="21.75" customHeight="1">
      <c r="A26" s="163" t="s">
        <v>6</v>
      </c>
      <c r="B26" s="164" t="s">
        <v>248</v>
      </c>
      <c r="C26" s="91"/>
      <c r="D26" s="165">
        <v>22250839391</v>
      </c>
      <c r="E26" s="165"/>
      <c r="F26" s="165">
        <v>22341680716</v>
      </c>
      <c r="G26" s="165"/>
      <c r="H26" s="165">
        <v>10207252173</v>
      </c>
      <c r="I26" s="165"/>
      <c r="J26" s="165">
        <v>10364905224</v>
      </c>
    </row>
    <row r="27" spans="1:10" ht="21.75" customHeight="1">
      <c r="A27" s="163" t="s">
        <v>70</v>
      </c>
      <c r="B27" s="164" t="s">
        <v>249</v>
      </c>
      <c r="C27" s="91"/>
      <c r="D27" s="165">
        <v>481504741</v>
      </c>
      <c r="E27" s="165"/>
      <c r="F27" s="165">
        <v>485830700</v>
      </c>
      <c r="G27" s="165"/>
      <c r="H27" s="165">
        <v>26293731</v>
      </c>
      <c r="I27" s="165"/>
      <c r="J27" s="165">
        <v>28781074</v>
      </c>
    </row>
    <row r="28" spans="1:10" ht="21.75" customHeight="1">
      <c r="A28" s="163" t="s">
        <v>78</v>
      </c>
      <c r="B28" s="164"/>
      <c r="C28" s="91"/>
      <c r="D28" s="165">
        <v>2600348</v>
      </c>
      <c r="E28" s="165"/>
      <c r="F28" s="165">
        <v>2752230</v>
      </c>
      <c r="G28" s="165"/>
      <c r="H28" s="165">
        <v>1976622</v>
      </c>
      <c r="I28" s="165"/>
      <c r="J28" s="165">
        <v>2726664</v>
      </c>
    </row>
    <row r="29" spans="1:10" ht="21.75" customHeight="1">
      <c r="A29" s="163" t="s">
        <v>7</v>
      </c>
      <c r="B29" s="164">
        <v>22</v>
      </c>
      <c r="C29" s="91"/>
      <c r="D29" s="165">
        <v>82054780</v>
      </c>
      <c r="E29" s="165"/>
      <c r="F29" s="165">
        <v>92539362</v>
      </c>
      <c r="G29" s="165"/>
      <c r="H29" s="166">
        <v>0</v>
      </c>
      <c r="I29" s="166"/>
      <c r="J29" s="166">
        <v>0</v>
      </c>
    </row>
    <row r="30" spans="1:10" ht="21.75" customHeight="1">
      <c r="A30" s="163" t="s">
        <v>8</v>
      </c>
      <c r="B30" s="91">
        <v>5</v>
      </c>
      <c r="C30" s="91"/>
      <c r="D30" s="165">
        <v>7471952</v>
      </c>
      <c r="E30" s="165"/>
      <c r="F30" s="165">
        <v>11510722</v>
      </c>
      <c r="G30" s="165"/>
      <c r="H30" s="165">
        <v>521693</v>
      </c>
      <c r="I30" s="165"/>
      <c r="J30" s="165">
        <v>4233557</v>
      </c>
    </row>
    <row r="31" spans="1:10" ht="19.8" customHeight="1">
      <c r="A31" s="87" t="s">
        <v>9</v>
      </c>
      <c r="B31" s="91"/>
      <c r="C31" s="91"/>
      <c r="D31" s="155">
        <v>28108740131</v>
      </c>
      <c r="E31" s="154"/>
      <c r="F31" s="155">
        <v>28060535642</v>
      </c>
      <c r="G31" s="154"/>
      <c r="H31" s="155">
        <v>22451388454</v>
      </c>
      <c r="I31" s="154"/>
      <c r="J31" s="155">
        <v>22422084085</v>
      </c>
    </row>
    <row r="32" spans="1:10" ht="21.75" customHeight="1">
      <c r="A32" s="87"/>
      <c r="B32" s="91"/>
      <c r="C32" s="91"/>
      <c r="D32" s="168"/>
      <c r="E32" s="154"/>
      <c r="F32" s="168"/>
      <c r="G32" s="154"/>
      <c r="H32" s="168"/>
      <c r="I32" s="154"/>
      <c r="J32" s="168"/>
    </row>
    <row r="33" spans="1:10" ht="17.399999999999999" customHeight="1" thickBot="1">
      <c r="A33" s="90" t="s">
        <v>10</v>
      </c>
      <c r="B33" s="91"/>
      <c r="C33" s="91"/>
      <c r="D33" s="153">
        <v>29331147621</v>
      </c>
      <c r="E33" s="154"/>
      <c r="F33" s="153">
        <v>29224548948</v>
      </c>
      <c r="G33" s="154"/>
      <c r="H33" s="153">
        <v>24966378283</v>
      </c>
      <c r="I33" s="154"/>
      <c r="J33" s="153">
        <v>24868840656</v>
      </c>
    </row>
    <row r="34" spans="1:10" ht="13.5" customHeight="1" thickTop="1"/>
    <row r="36" spans="1:10" s="157" customFormat="1" ht="21.75" customHeight="1">
      <c r="A36" s="156" t="s">
        <v>72</v>
      </c>
    </row>
    <row r="37" spans="1:10" s="159" customFormat="1" ht="21.75" customHeight="1">
      <c r="A37" s="158" t="s">
        <v>52</v>
      </c>
    </row>
    <row r="38" spans="1:10" ht="21.75" customHeight="1">
      <c r="A38" s="88"/>
    </row>
    <row r="39" spans="1:10" ht="21.6" customHeight="1">
      <c r="A39" s="88"/>
      <c r="D39" s="187" t="s">
        <v>37</v>
      </c>
      <c r="E39" s="187"/>
      <c r="F39" s="187"/>
      <c r="H39" s="187" t="s">
        <v>38</v>
      </c>
      <c r="I39" s="187"/>
      <c r="J39" s="187"/>
    </row>
    <row r="40" spans="1:10" ht="21.6" customHeight="1">
      <c r="B40" s="102"/>
      <c r="C40" s="102"/>
      <c r="D40" s="186" t="s">
        <v>73</v>
      </c>
      <c r="E40" s="186"/>
      <c r="F40" s="186"/>
      <c r="G40" s="161"/>
      <c r="H40" s="186" t="s">
        <v>73</v>
      </c>
      <c r="I40" s="186"/>
      <c r="J40" s="186"/>
    </row>
    <row r="41" spans="1:10" ht="21.6" customHeight="1">
      <c r="B41" s="102"/>
      <c r="C41" s="102"/>
      <c r="D41" s="188" t="s">
        <v>51</v>
      </c>
      <c r="E41" s="188"/>
      <c r="F41" s="188"/>
      <c r="G41" s="161"/>
      <c r="H41" s="188" t="s">
        <v>51</v>
      </c>
      <c r="I41" s="188"/>
      <c r="J41" s="188"/>
    </row>
    <row r="42" spans="1:10" ht="21.75" customHeight="1">
      <c r="A42" s="90" t="s">
        <v>11</v>
      </c>
      <c r="B42" s="91" t="s">
        <v>21</v>
      </c>
      <c r="C42" s="102"/>
      <c r="D42" s="102">
        <v>2021</v>
      </c>
      <c r="E42" s="102"/>
      <c r="F42" s="102">
        <v>2020</v>
      </c>
      <c r="G42" s="102"/>
      <c r="H42" s="102">
        <v>2021</v>
      </c>
      <c r="I42" s="102"/>
      <c r="J42" s="102">
        <v>2020</v>
      </c>
    </row>
    <row r="43" spans="1:10" ht="21.75" customHeight="1">
      <c r="C43" s="91"/>
      <c r="D43" s="189" t="s">
        <v>74</v>
      </c>
      <c r="E43" s="189"/>
      <c r="F43" s="189"/>
      <c r="G43" s="189"/>
      <c r="H43" s="189"/>
      <c r="I43" s="189"/>
      <c r="J43" s="189"/>
    </row>
    <row r="44" spans="1:10" ht="21.75" customHeight="1">
      <c r="A44" s="169" t="s">
        <v>12</v>
      </c>
      <c r="B44" s="102"/>
      <c r="C44" s="102"/>
      <c r="D44" s="165"/>
      <c r="E44" s="165"/>
      <c r="F44" s="165"/>
      <c r="G44" s="165"/>
      <c r="H44" s="165"/>
      <c r="I44" s="165"/>
      <c r="J44" s="165"/>
    </row>
    <row r="45" spans="1:10" ht="21.75" customHeight="1">
      <c r="A45" s="89" t="s">
        <v>80</v>
      </c>
      <c r="B45" s="91">
        <v>16</v>
      </c>
      <c r="C45" s="91"/>
      <c r="D45" s="165">
        <v>1000000000</v>
      </c>
      <c r="E45" s="165"/>
      <c r="F45" s="165">
        <v>550000000</v>
      </c>
      <c r="G45" s="165"/>
      <c r="H45" s="165">
        <v>1000000000</v>
      </c>
      <c r="I45" s="165"/>
      <c r="J45" s="165">
        <v>550000000</v>
      </c>
    </row>
    <row r="46" spans="1:10" ht="21.75" customHeight="1">
      <c r="A46" s="89" t="s">
        <v>202</v>
      </c>
      <c r="B46" s="91">
        <v>5</v>
      </c>
      <c r="C46" s="91"/>
      <c r="D46" s="165">
        <v>266107209</v>
      </c>
      <c r="E46" s="165"/>
      <c r="F46" s="165">
        <v>259370416</v>
      </c>
      <c r="G46" s="165"/>
      <c r="H46" s="165">
        <v>116260794</v>
      </c>
      <c r="I46" s="165"/>
      <c r="J46" s="165">
        <v>248115919</v>
      </c>
    </row>
    <row r="47" spans="1:10" ht="21.75" customHeight="1">
      <c r="A47" s="89" t="s">
        <v>172</v>
      </c>
      <c r="B47" s="91">
        <v>5</v>
      </c>
      <c r="C47" s="91"/>
      <c r="D47" s="165">
        <v>5063380</v>
      </c>
      <c r="E47" s="165"/>
      <c r="F47" s="165">
        <v>4380000</v>
      </c>
      <c r="G47" s="165"/>
      <c r="H47" s="165">
        <v>4906008</v>
      </c>
      <c r="I47" s="165"/>
      <c r="J47" s="165">
        <v>4552627</v>
      </c>
    </row>
    <row r="48" spans="1:10" ht="21.75" customHeight="1">
      <c r="A48" s="89" t="s">
        <v>82</v>
      </c>
      <c r="B48" s="91" t="s">
        <v>213</v>
      </c>
      <c r="C48" s="91"/>
      <c r="D48" s="165">
        <v>782210548</v>
      </c>
      <c r="E48" s="165"/>
      <c r="F48" s="165">
        <v>1426366438</v>
      </c>
      <c r="G48" s="165"/>
      <c r="H48" s="165">
        <v>4756747283</v>
      </c>
      <c r="I48" s="165"/>
      <c r="J48" s="165">
        <v>4847905287</v>
      </c>
    </row>
    <row r="49" spans="1:15" ht="21.75" customHeight="1">
      <c r="A49" s="89" t="s">
        <v>228</v>
      </c>
      <c r="B49" s="91"/>
      <c r="C49" s="91"/>
      <c r="D49" s="165"/>
      <c r="E49" s="165"/>
      <c r="F49" s="165"/>
      <c r="G49" s="165"/>
      <c r="H49" s="165"/>
      <c r="I49" s="165"/>
      <c r="J49" s="165"/>
      <c r="O49" s="185"/>
    </row>
    <row r="50" spans="1:15" ht="21.75" customHeight="1">
      <c r="A50" s="89" t="s">
        <v>229</v>
      </c>
      <c r="B50" s="91">
        <v>16</v>
      </c>
      <c r="C50" s="91"/>
      <c r="D50" s="165">
        <v>2531906300</v>
      </c>
      <c r="E50" s="165"/>
      <c r="F50" s="166">
        <v>0</v>
      </c>
      <c r="G50" s="166"/>
      <c r="H50" s="166">
        <v>0</v>
      </c>
      <c r="I50" s="166"/>
      <c r="J50" s="166">
        <v>0</v>
      </c>
      <c r="O50" s="185"/>
    </row>
    <row r="51" spans="1:15" ht="21.75" customHeight="1">
      <c r="A51" s="89" t="s">
        <v>89</v>
      </c>
      <c r="B51" s="91">
        <v>16</v>
      </c>
      <c r="C51" s="91"/>
      <c r="D51" s="100">
        <v>1027708160</v>
      </c>
      <c r="E51" s="165"/>
      <c r="F51" s="100">
        <v>1162596707</v>
      </c>
      <c r="G51" s="165"/>
      <c r="H51" s="165">
        <v>1027708160</v>
      </c>
      <c r="I51" s="165"/>
      <c r="J51" s="165">
        <v>1162596707</v>
      </c>
    </row>
    <row r="52" spans="1:15" ht="21.75" customHeight="1">
      <c r="A52" s="89" t="s">
        <v>83</v>
      </c>
      <c r="B52" s="91"/>
      <c r="C52" s="91"/>
      <c r="D52" s="165"/>
      <c r="E52" s="165"/>
      <c r="F52" s="165"/>
      <c r="G52" s="165"/>
      <c r="H52" s="166"/>
      <c r="I52" s="165"/>
      <c r="J52" s="166"/>
    </row>
    <row r="53" spans="1:15" ht="21.75" customHeight="1">
      <c r="A53" s="89" t="s">
        <v>84</v>
      </c>
      <c r="B53" s="91">
        <v>5</v>
      </c>
      <c r="C53" s="91"/>
      <c r="D53" s="101">
        <v>234093820</v>
      </c>
      <c r="E53" s="165"/>
      <c r="F53" s="101">
        <v>234079801</v>
      </c>
      <c r="G53" s="165"/>
      <c r="H53" s="165">
        <v>154534067</v>
      </c>
      <c r="I53" s="165"/>
      <c r="J53" s="165">
        <v>154534067</v>
      </c>
    </row>
    <row r="54" spans="1:15" ht="21.75" customHeight="1">
      <c r="A54" s="163" t="s">
        <v>192</v>
      </c>
      <c r="B54" s="91"/>
      <c r="C54" s="91"/>
      <c r="D54" s="165">
        <v>47998408</v>
      </c>
      <c r="E54" s="165"/>
      <c r="F54" s="165">
        <v>30331713</v>
      </c>
      <c r="G54" s="165"/>
      <c r="H54" s="100">
        <v>0</v>
      </c>
      <c r="I54" s="166"/>
      <c r="J54" s="100">
        <v>1356758</v>
      </c>
    </row>
    <row r="55" spans="1:15" ht="21.75" customHeight="1">
      <c r="A55" s="163" t="s">
        <v>81</v>
      </c>
      <c r="B55" s="91">
        <v>5</v>
      </c>
      <c r="C55" s="91"/>
      <c r="D55" s="165">
        <v>29613378</v>
      </c>
      <c r="E55" s="165"/>
      <c r="F55" s="165">
        <v>67165506</v>
      </c>
      <c r="G55" s="165"/>
      <c r="H55" s="165">
        <v>4374973</v>
      </c>
      <c r="I55" s="165"/>
      <c r="J55" s="165">
        <v>4196386</v>
      </c>
    </row>
    <row r="56" spans="1:15" ht="21.75" customHeight="1">
      <c r="A56" s="163" t="s">
        <v>152</v>
      </c>
      <c r="B56" s="91"/>
      <c r="C56" s="91"/>
      <c r="D56" s="165">
        <v>399999</v>
      </c>
      <c r="E56" s="165"/>
      <c r="F56" s="165">
        <v>200000</v>
      </c>
      <c r="G56" s="165"/>
      <c r="H56" s="166">
        <v>0</v>
      </c>
      <c r="I56" s="165"/>
      <c r="J56" s="166">
        <v>0</v>
      </c>
    </row>
    <row r="57" spans="1:15" ht="21.75" customHeight="1">
      <c r="A57" s="163" t="s">
        <v>85</v>
      </c>
      <c r="B57" s="91"/>
      <c r="C57" s="91"/>
      <c r="D57" s="165">
        <v>32024166</v>
      </c>
      <c r="E57" s="165"/>
      <c r="F57" s="165">
        <v>162026670</v>
      </c>
      <c r="G57" s="165"/>
      <c r="H57" s="165">
        <v>10662191</v>
      </c>
      <c r="I57" s="165"/>
      <c r="J57" s="165">
        <v>14365396</v>
      </c>
    </row>
    <row r="58" spans="1:15" ht="21.75" customHeight="1">
      <c r="A58" s="163" t="s">
        <v>13</v>
      </c>
      <c r="C58" s="91"/>
      <c r="D58" s="165">
        <v>3668538</v>
      </c>
      <c r="E58" s="165"/>
      <c r="F58" s="165">
        <v>3778434</v>
      </c>
      <c r="G58" s="165"/>
      <c r="H58" s="165">
        <v>1061399</v>
      </c>
      <c r="I58" s="165"/>
      <c r="J58" s="165">
        <v>1468218</v>
      </c>
    </row>
    <row r="59" spans="1:15" ht="21.75" customHeight="1">
      <c r="A59" s="87" t="s">
        <v>14</v>
      </c>
      <c r="C59" s="91"/>
      <c r="D59" s="155">
        <v>5960793906</v>
      </c>
      <c r="E59" s="154"/>
      <c r="F59" s="155">
        <v>3900295685</v>
      </c>
      <c r="G59" s="154"/>
      <c r="H59" s="155">
        <v>7076254875</v>
      </c>
      <c r="I59" s="154"/>
      <c r="J59" s="155">
        <v>6989091365</v>
      </c>
    </row>
    <row r="60" spans="1:15" ht="21.75" customHeight="1">
      <c r="B60" s="91"/>
      <c r="C60" s="91"/>
      <c r="D60" s="165"/>
      <c r="E60" s="165"/>
      <c r="F60" s="165"/>
      <c r="G60" s="165"/>
      <c r="H60" s="165"/>
      <c r="I60" s="165"/>
      <c r="J60" s="165"/>
    </row>
    <row r="61" spans="1:15" ht="21.75" customHeight="1">
      <c r="A61" s="162" t="s">
        <v>15</v>
      </c>
      <c r="B61" s="91"/>
      <c r="C61" s="91"/>
      <c r="D61" s="165"/>
      <c r="E61" s="165"/>
      <c r="F61" s="165"/>
      <c r="G61" s="165"/>
      <c r="H61" s="165"/>
      <c r="I61" s="165"/>
      <c r="J61" s="165"/>
    </row>
    <row r="62" spans="1:15" ht="21.75" customHeight="1">
      <c r="A62" s="96" t="s">
        <v>86</v>
      </c>
      <c r="B62" s="91">
        <v>16</v>
      </c>
      <c r="C62" s="91"/>
      <c r="D62" s="165">
        <v>1100000000</v>
      </c>
      <c r="E62" s="165"/>
      <c r="F62" s="165">
        <v>2531906300</v>
      </c>
      <c r="G62" s="165"/>
      <c r="H62" s="100">
        <v>1100000000</v>
      </c>
      <c r="I62" s="166"/>
      <c r="J62" s="166">
        <v>0</v>
      </c>
    </row>
    <row r="63" spans="1:15" ht="21.75" customHeight="1">
      <c r="A63" s="96" t="s">
        <v>173</v>
      </c>
      <c r="B63" s="91">
        <v>5</v>
      </c>
      <c r="C63" s="91"/>
      <c r="D63" s="165">
        <v>132218257</v>
      </c>
      <c r="E63" s="165"/>
      <c r="F63" s="165">
        <v>129700239</v>
      </c>
      <c r="G63" s="165"/>
      <c r="H63" s="100">
        <v>2030418</v>
      </c>
      <c r="I63" s="166"/>
      <c r="J63" s="100">
        <v>4954694</v>
      </c>
    </row>
    <row r="64" spans="1:15" ht="21.75" customHeight="1">
      <c r="A64" s="163" t="s">
        <v>193</v>
      </c>
      <c r="B64" s="91">
        <v>16</v>
      </c>
      <c r="C64" s="91"/>
      <c r="D64" s="166">
        <v>0</v>
      </c>
      <c r="E64" s="165"/>
      <c r="F64" s="165">
        <v>1026788606</v>
      </c>
      <c r="G64" s="165"/>
      <c r="H64" s="166">
        <v>0</v>
      </c>
      <c r="I64" s="165"/>
      <c r="J64" s="165">
        <v>1026788606</v>
      </c>
    </row>
    <row r="65" spans="1:10" ht="21.75" customHeight="1">
      <c r="A65" s="163" t="s">
        <v>16</v>
      </c>
      <c r="B65" s="91">
        <v>22</v>
      </c>
      <c r="C65" s="91"/>
      <c r="D65" s="165">
        <v>1656552347</v>
      </c>
      <c r="E65" s="165"/>
      <c r="F65" s="165">
        <v>1599242567</v>
      </c>
      <c r="G65" s="165"/>
      <c r="H65" s="165">
        <v>896284676</v>
      </c>
      <c r="I65" s="165"/>
      <c r="J65" s="165">
        <v>881845902</v>
      </c>
    </row>
    <row r="66" spans="1:10" ht="21.75" customHeight="1">
      <c r="A66" s="96" t="s">
        <v>88</v>
      </c>
      <c r="B66" s="91">
        <v>5</v>
      </c>
      <c r="C66" s="91"/>
      <c r="D66" s="165">
        <v>200548365</v>
      </c>
      <c r="E66" s="165"/>
      <c r="F66" s="165">
        <v>203826491</v>
      </c>
      <c r="G66" s="165"/>
      <c r="H66" s="165">
        <v>9935283</v>
      </c>
      <c r="I66" s="165"/>
      <c r="J66" s="165">
        <v>10861146</v>
      </c>
    </row>
    <row r="67" spans="1:10" ht="21.75" customHeight="1">
      <c r="A67" s="163" t="s">
        <v>57</v>
      </c>
      <c r="B67" s="91">
        <v>17</v>
      </c>
      <c r="C67" s="91"/>
      <c r="D67" s="165">
        <v>21368608</v>
      </c>
      <c r="E67" s="165"/>
      <c r="F67" s="165">
        <v>20710439</v>
      </c>
      <c r="G67" s="165"/>
      <c r="H67" s="165">
        <v>21368608</v>
      </c>
      <c r="I67" s="165"/>
      <c r="J67" s="165">
        <v>19073627</v>
      </c>
    </row>
    <row r="68" spans="1:10" ht="21.75" customHeight="1">
      <c r="A68" s="163" t="s">
        <v>87</v>
      </c>
      <c r="B68" s="91">
        <v>5</v>
      </c>
      <c r="C68" s="91"/>
      <c r="D68" s="100">
        <v>4773594864</v>
      </c>
      <c r="E68" s="165"/>
      <c r="F68" s="100">
        <v>4984875211</v>
      </c>
      <c r="G68" s="165"/>
      <c r="H68" s="165">
        <v>3827882033</v>
      </c>
      <c r="I68" s="165"/>
      <c r="J68" s="165">
        <v>3961464084</v>
      </c>
    </row>
    <row r="69" spans="1:10" ht="21.6" customHeight="1">
      <c r="A69" s="87" t="s">
        <v>17</v>
      </c>
      <c r="C69" s="91"/>
      <c r="D69" s="155">
        <v>7884282441</v>
      </c>
      <c r="E69" s="154"/>
      <c r="F69" s="155">
        <v>10497049853</v>
      </c>
      <c r="G69" s="154"/>
      <c r="H69" s="155">
        <v>5857501018</v>
      </c>
      <c r="I69" s="154"/>
      <c r="J69" s="155">
        <v>5904988059</v>
      </c>
    </row>
    <row r="70" spans="1:10" ht="21.75" customHeight="1">
      <c r="A70" s="87"/>
      <c r="C70" s="91"/>
      <c r="D70" s="170"/>
      <c r="E70" s="154"/>
      <c r="F70" s="170"/>
      <c r="G70" s="154"/>
      <c r="H70" s="170"/>
      <c r="I70" s="154"/>
      <c r="J70" s="170"/>
    </row>
    <row r="71" spans="1:10" ht="21.6" customHeight="1">
      <c r="A71" s="90" t="s">
        <v>18</v>
      </c>
      <c r="B71" s="91"/>
      <c r="C71" s="91"/>
      <c r="D71" s="171">
        <v>13845076347</v>
      </c>
      <c r="E71" s="154"/>
      <c r="F71" s="171">
        <v>14397345538</v>
      </c>
      <c r="G71" s="154"/>
      <c r="H71" s="171">
        <v>12933755893</v>
      </c>
      <c r="I71" s="154"/>
      <c r="J71" s="171">
        <v>12894079424</v>
      </c>
    </row>
    <row r="72" spans="1:10" ht="21.75" customHeight="1">
      <c r="A72" s="88"/>
      <c r="B72" s="91"/>
      <c r="C72" s="91"/>
      <c r="D72" s="172"/>
      <c r="E72" s="90"/>
      <c r="F72" s="172"/>
      <c r="G72" s="90"/>
      <c r="H72" s="172"/>
      <c r="I72" s="90"/>
      <c r="J72" s="172"/>
    </row>
    <row r="73" spans="1:10" s="157" customFormat="1" ht="21.75" customHeight="1">
      <c r="A73" s="156" t="s">
        <v>72</v>
      </c>
    </row>
    <row r="74" spans="1:10" s="159" customFormat="1" ht="21.75" customHeight="1">
      <c r="A74" s="158" t="s">
        <v>52</v>
      </c>
    </row>
    <row r="75" spans="1:10" s="159" customFormat="1" ht="21.75" customHeight="1">
      <c r="A75" s="158"/>
    </row>
    <row r="76" spans="1:10" ht="21.6" customHeight="1">
      <c r="A76" s="88"/>
      <c r="D76" s="187" t="s">
        <v>37</v>
      </c>
      <c r="E76" s="187"/>
      <c r="F76" s="187"/>
      <c r="H76" s="187" t="s">
        <v>38</v>
      </c>
      <c r="I76" s="187"/>
      <c r="J76" s="187"/>
    </row>
    <row r="77" spans="1:10" ht="21.6" customHeight="1">
      <c r="B77" s="102"/>
      <c r="C77" s="102"/>
      <c r="D77" s="186" t="s">
        <v>73</v>
      </c>
      <c r="E77" s="186"/>
      <c r="F77" s="186"/>
      <c r="G77" s="161"/>
      <c r="H77" s="186" t="s">
        <v>73</v>
      </c>
      <c r="I77" s="186"/>
      <c r="J77" s="186"/>
    </row>
    <row r="78" spans="1:10" ht="21.6" customHeight="1">
      <c r="B78" s="102"/>
      <c r="C78" s="102"/>
      <c r="D78" s="188" t="s">
        <v>51</v>
      </c>
      <c r="E78" s="188"/>
      <c r="F78" s="188"/>
      <c r="G78" s="161"/>
      <c r="H78" s="190" t="s">
        <v>51</v>
      </c>
      <c r="I78" s="190"/>
      <c r="J78" s="190"/>
    </row>
    <row r="79" spans="1:10" ht="21.75" customHeight="1">
      <c r="A79" s="90" t="s">
        <v>11</v>
      </c>
      <c r="B79" s="91" t="s">
        <v>21</v>
      </c>
      <c r="C79" s="91"/>
      <c r="D79" s="102">
        <v>2021</v>
      </c>
      <c r="E79" s="102"/>
      <c r="F79" s="102">
        <v>2020</v>
      </c>
      <c r="G79" s="102"/>
      <c r="H79" s="102">
        <v>2021</v>
      </c>
      <c r="I79" s="102"/>
      <c r="J79" s="102">
        <v>2020</v>
      </c>
    </row>
    <row r="80" spans="1:10" ht="21.75" customHeight="1">
      <c r="B80" s="91"/>
      <c r="C80" s="91"/>
      <c r="D80" s="189" t="s">
        <v>74</v>
      </c>
      <c r="E80" s="189"/>
      <c r="F80" s="189"/>
      <c r="G80" s="189"/>
      <c r="H80" s="189"/>
      <c r="I80" s="189"/>
      <c r="J80" s="189"/>
    </row>
    <row r="81" spans="1:10" ht="21.75" customHeight="1">
      <c r="A81" s="173" t="s">
        <v>63</v>
      </c>
      <c r="B81" s="91"/>
      <c r="C81" s="91"/>
      <c r="D81" s="165"/>
      <c r="E81" s="165"/>
      <c r="F81" s="165"/>
      <c r="G81" s="165"/>
      <c r="H81" s="165"/>
      <c r="I81" s="165"/>
      <c r="J81" s="165"/>
    </row>
    <row r="82" spans="1:10" ht="21.75" customHeight="1">
      <c r="A82" s="89" t="s">
        <v>49</v>
      </c>
      <c r="B82" s="174"/>
      <c r="C82" s="91"/>
      <c r="D82" s="165"/>
      <c r="E82" s="165"/>
      <c r="F82" s="165"/>
      <c r="G82" s="165"/>
      <c r="H82" s="165"/>
      <c r="I82" s="165"/>
      <c r="J82" s="165"/>
    </row>
    <row r="83" spans="1:10" ht="21.75" customHeight="1">
      <c r="A83" s="163" t="s">
        <v>47</v>
      </c>
      <c r="B83" s="174"/>
      <c r="C83" s="91"/>
      <c r="D83" s="165"/>
      <c r="E83" s="165"/>
      <c r="F83" s="165"/>
      <c r="G83" s="165"/>
      <c r="H83" s="165"/>
      <c r="I83" s="165"/>
      <c r="J83" s="165"/>
    </row>
    <row r="84" spans="1:10" ht="21.75" customHeight="1">
      <c r="A84" s="175" t="s">
        <v>157</v>
      </c>
      <c r="B84" s="174"/>
      <c r="C84" s="91"/>
      <c r="D84" s="165"/>
      <c r="E84" s="165"/>
      <c r="F84" s="165"/>
      <c r="G84" s="165"/>
      <c r="H84" s="165"/>
      <c r="I84" s="165"/>
      <c r="J84" s="165"/>
    </row>
    <row r="85" spans="1:10" ht="21.6" customHeight="1" thickBot="1">
      <c r="A85" s="176" t="s">
        <v>158</v>
      </c>
      <c r="B85" s="174"/>
      <c r="C85" s="91"/>
      <c r="D85" s="177">
        <v>6535484202</v>
      </c>
      <c r="E85" s="165"/>
      <c r="F85" s="177">
        <v>6535484202</v>
      </c>
      <c r="G85" s="165"/>
      <c r="H85" s="177">
        <v>6535484202</v>
      </c>
      <c r="I85" s="165"/>
      <c r="J85" s="177">
        <v>6535484202</v>
      </c>
    </row>
    <row r="86" spans="1:10" ht="22.05" customHeight="1" thickTop="1">
      <c r="A86" s="163" t="s">
        <v>48</v>
      </c>
      <c r="B86" s="174"/>
      <c r="C86" s="91"/>
      <c r="D86" s="178"/>
      <c r="E86" s="165"/>
      <c r="F86" s="178"/>
      <c r="G86" s="165"/>
      <c r="H86" s="178"/>
      <c r="I86" s="165"/>
      <c r="J86" s="178"/>
    </row>
    <row r="87" spans="1:10" ht="22.05" customHeight="1">
      <c r="A87" s="175" t="s">
        <v>194</v>
      </c>
      <c r="B87" s="174"/>
      <c r="C87" s="91"/>
      <c r="D87" s="178"/>
      <c r="E87" s="165"/>
      <c r="F87" s="178"/>
      <c r="G87" s="165"/>
      <c r="H87" s="178"/>
      <c r="I87" s="165"/>
      <c r="J87" s="178"/>
    </row>
    <row r="88" spans="1:10" ht="22.05" customHeight="1">
      <c r="A88" s="176" t="s">
        <v>158</v>
      </c>
      <c r="B88" s="174"/>
      <c r="C88" s="91"/>
      <c r="D88" s="178">
        <v>6499829661</v>
      </c>
      <c r="E88" s="165"/>
      <c r="F88" s="178">
        <v>6499829661</v>
      </c>
      <c r="G88" s="165"/>
      <c r="H88" s="178">
        <v>6499829661</v>
      </c>
      <c r="I88" s="165"/>
      <c r="J88" s="178">
        <v>6499829661</v>
      </c>
    </row>
    <row r="89" spans="1:10" ht="21.75" customHeight="1">
      <c r="A89" s="163" t="s">
        <v>90</v>
      </c>
      <c r="B89" s="174">
        <v>18</v>
      </c>
      <c r="C89" s="91"/>
      <c r="D89" s="165">
        <v>1532320430</v>
      </c>
      <c r="E89" s="165"/>
      <c r="F89" s="165">
        <v>1532320430</v>
      </c>
      <c r="G89" s="165"/>
      <c r="H89" s="165">
        <v>1532320430</v>
      </c>
      <c r="I89" s="165"/>
      <c r="J89" s="165">
        <v>1532320430</v>
      </c>
    </row>
    <row r="90" spans="1:10" ht="21.75" customHeight="1">
      <c r="A90" s="163" t="s">
        <v>91</v>
      </c>
      <c r="B90" s="91"/>
      <c r="C90" s="91"/>
      <c r="D90" s="165"/>
      <c r="E90" s="165"/>
      <c r="F90" s="165"/>
      <c r="G90" s="165"/>
      <c r="H90" s="165"/>
      <c r="I90" s="165"/>
      <c r="J90" s="165"/>
    </row>
    <row r="91" spans="1:10" ht="21.75" customHeight="1">
      <c r="A91" s="163" t="s">
        <v>92</v>
      </c>
      <c r="B91" s="91"/>
      <c r="C91" s="91"/>
      <c r="D91" s="100">
        <v>-423185000</v>
      </c>
      <c r="E91" s="100"/>
      <c r="F91" s="100">
        <v>-423185000</v>
      </c>
      <c r="G91" s="165"/>
      <c r="H91" s="166">
        <v>0</v>
      </c>
      <c r="I91" s="166"/>
      <c r="J91" s="166">
        <v>0</v>
      </c>
    </row>
    <row r="92" spans="1:10" ht="21.75" customHeight="1">
      <c r="A92" s="163" t="s">
        <v>93</v>
      </c>
      <c r="B92" s="91"/>
      <c r="C92" s="91"/>
      <c r="D92" s="100"/>
      <c r="E92" s="100"/>
      <c r="F92" s="100"/>
      <c r="G92" s="165"/>
      <c r="H92" s="166"/>
      <c r="I92" s="166"/>
      <c r="J92" s="166"/>
    </row>
    <row r="93" spans="1:10" ht="21.75" customHeight="1">
      <c r="A93" s="163" t="s">
        <v>94</v>
      </c>
      <c r="B93" s="91"/>
      <c r="C93" s="91"/>
      <c r="D93" s="100">
        <v>-129336263</v>
      </c>
      <c r="E93" s="100"/>
      <c r="F93" s="100">
        <v>-129336263</v>
      </c>
      <c r="G93" s="165"/>
      <c r="H93" s="166">
        <v>0</v>
      </c>
      <c r="I93" s="166"/>
      <c r="J93" s="166">
        <v>0</v>
      </c>
    </row>
    <row r="94" spans="1:10" ht="21.75" customHeight="1">
      <c r="A94" s="163" t="s">
        <v>95</v>
      </c>
      <c r="B94" s="91"/>
      <c r="C94" s="91"/>
      <c r="D94" s="165"/>
      <c r="E94" s="165"/>
      <c r="F94" s="165"/>
      <c r="G94" s="165"/>
      <c r="H94" s="165"/>
      <c r="I94" s="165"/>
      <c r="J94" s="165"/>
    </row>
    <row r="95" spans="1:10" ht="21.75" customHeight="1">
      <c r="A95" s="179" t="s">
        <v>39</v>
      </c>
      <c r="B95" s="91"/>
      <c r="C95" s="91"/>
      <c r="D95" s="165"/>
      <c r="E95" s="165"/>
      <c r="F95" s="165"/>
      <c r="G95" s="165"/>
      <c r="H95" s="165"/>
      <c r="I95" s="165"/>
      <c r="J95" s="165"/>
    </row>
    <row r="96" spans="1:10" ht="21.75" customHeight="1">
      <c r="A96" s="179" t="s">
        <v>40</v>
      </c>
      <c r="B96" s="91">
        <v>18</v>
      </c>
      <c r="C96" s="91"/>
      <c r="D96" s="165">
        <v>790448420</v>
      </c>
      <c r="E96" s="165"/>
      <c r="F96" s="165">
        <v>790448420</v>
      </c>
      <c r="G96" s="165"/>
      <c r="H96" s="165">
        <v>653548420</v>
      </c>
      <c r="I96" s="165"/>
      <c r="J96" s="165">
        <v>653548420</v>
      </c>
    </row>
    <row r="97" spans="1:14" ht="21.75" customHeight="1">
      <c r="A97" s="179" t="s">
        <v>96</v>
      </c>
      <c r="B97" s="91"/>
      <c r="C97" s="91"/>
      <c r="D97" s="165">
        <v>5880871273</v>
      </c>
      <c r="E97" s="165"/>
      <c r="F97" s="165">
        <v>5310347100</v>
      </c>
      <c r="G97" s="165"/>
      <c r="H97" s="178">
        <v>3346923879</v>
      </c>
      <c r="I97" s="165"/>
      <c r="J97" s="178">
        <v>3289062721</v>
      </c>
      <c r="L97" s="165"/>
      <c r="M97" s="165"/>
      <c r="N97" s="165"/>
    </row>
    <row r="98" spans="1:14" ht="21.6" customHeight="1">
      <c r="A98" s="179" t="s">
        <v>97</v>
      </c>
      <c r="B98" s="184">
        <v>18</v>
      </c>
      <c r="C98" s="91"/>
      <c r="D98" s="180">
        <v>355986764</v>
      </c>
      <c r="E98" s="178"/>
      <c r="F98" s="180">
        <v>322886757</v>
      </c>
      <c r="G98" s="178"/>
      <c r="H98" s="181">
        <v>0</v>
      </c>
      <c r="I98" s="182"/>
      <c r="J98" s="181">
        <v>0</v>
      </c>
      <c r="K98" s="165"/>
    </row>
    <row r="99" spans="1:14" ht="22.8" customHeight="1">
      <c r="A99" s="87" t="s">
        <v>98</v>
      </c>
      <c r="C99" s="91"/>
      <c r="D99" s="154">
        <v>14506935285</v>
      </c>
      <c r="E99" s="154"/>
      <c r="F99" s="154">
        <v>13903311105</v>
      </c>
      <c r="G99" s="154"/>
      <c r="H99" s="154">
        <v>12032622390</v>
      </c>
      <c r="I99" s="154"/>
      <c r="J99" s="154">
        <v>11974761232</v>
      </c>
    </row>
    <row r="100" spans="1:14" ht="22.8" customHeight="1">
      <c r="A100" s="163" t="s">
        <v>19</v>
      </c>
      <c r="B100" s="91">
        <v>12</v>
      </c>
      <c r="C100" s="91"/>
      <c r="D100" s="178">
        <v>979135989</v>
      </c>
      <c r="E100" s="165"/>
      <c r="F100" s="178">
        <v>923892305</v>
      </c>
      <c r="G100" s="165"/>
      <c r="H100" s="182">
        <v>0</v>
      </c>
      <c r="I100" s="165"/>
      <c r="J100" s="182">
        <v>0</v>
      </c>
    </row>
    <row r="101" spans="1:14" ht="22.8" customHeight="1">
      <c r="A101" s="90" t="s">
        <v>64</v>
      </c>
      <c r="B101" s="91"/>
      <c r="C101" s="91"/>
      <c r="D101" s="155">
        <v>15486071274</v>
      </c>
      <c r="E101" s="154"/>
      <c r="F101" s="155">
        <v>14827203410</v>
      </c>
      <c r="G101" s="154"/>
      <c r="H101" s="155">
        <v>12032622390</v>
      </c>
      <c r="I101" s="154"/>
      <c r="J101" s="155">
        <v>11974761232</v>
      </c>
    </row>
    <row r="102" spans="1:14" ht="22.8" customHeight="1" thickBot="1">
      <c r="A102" s="90" t="s">
        <v>20</v>
      </c>
      <c r="B102" s="91"/>
      <c r="C102" s="91"/>
      <c r="D102" s="153">
        <v>29331147621</v>
      </c>
      <c r="E102" s="154"/>
      <c r="F102" s="153">
        <v>29224548948</v>
      </c>
      <c r="G102" s="154"/>
      <c r="H102" s="153">
        <v>24966378283</v>
      </c>
      <c r="I102" s="154"/>
      <c r="J102" s="153">
        <v>24868840656</v>
      </c>
    </row>
    <row r="103" spans="1:14" ht="21.75" customHeight="1" thickTop="1">
      <c r="A103" s="183"/>
    </row>
    <row r="104" spans="1:14" ht="21.75" customHeight="1">
      <c r="D104" s="165"/>
      <c r="F104" s="165"/>
      <c r="H104" s="165"/>
      <c r="J104" s="165"/>
    </row>
  </sheetData>
  <mergeCells count="21">
    <mergeCell ref="D4:F4"/>
    <mergeCell ref="H4:J4"/>
    <mergeCell ref="D39:F39"/>
    <mergeCell ref="H39:J39"/>
    <mergeCell ref="D5:F5"/>
    <mergeCell ref="H5:J5"/>
    <mergeCell ref="D8:J8"/>
    <mergeCell ref="D6:F6"/>
    <mergeCell ref="H6:J6"/>
    <mergeCell ref="D80:J80"/>
    <mergeCell ref="D43:J43"/>
    <mergeCell ref="D77:F77"/>
    <mergeCell ref="H77:J77"/>
    <mergeCell ref="D76:F76"/>
    <mergeCell ref="D78:F78"/>
    <mergeCell ref="H78:J78"/>
    <mergeCell ref="D40:F40"/>
    <mergeCell ref="H40:J40"/>
    <mergeCell ref="H76:J76"/>
    <mergeCell ref="D41:F41"/>
    <mergeCell ref="H41:J41"/>
  </mergeCells>
  <phoneticPr fontId="0" type="noConversion"/>
  <pageMargins left="0.7" right="0.7" top="0.48" bottom="0.5" header="0.5" footer="0.5"/>
  <pageSetup paperSize="9" scale="73" firstPageNumber="6" fitToHeight="0" orientation="portrait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2" manualBreakCount="2">
    <brk id="35" max="9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6"/>
  <sheetViews>
    <sheetView view="pageBreakPreview" topLeftCell="A55" zoomScale="145" zoomScaleNormal="85" zoomScaleSheetLayoutView="145" workbookViewId="0">
      <selection activeCell="D26" sqref="D26"/>
    </sheetView>
  </sheetViews>
  <sheetFormatPr defaultColWidth="9.125" defaultRowHeight="21.75" customHeight="1"/>
  <cols>
    <col min="1" max="1" width="53.75" style="5" customWidth="1"/>
    <col min="2" max="2" width="9.125" style="46"/>
    <col min="3" max="3" width="1.375" style="46" customWidth="1"/>
    <col min="4" max="4" width="15.75" style="46" customWidth="1"/>
    <col min="5" max="5" width="1.375" style="46" customWidth="1"/>
    <col min="6" max="6" width="15.75" style="46" customWidth="1"/>
    <col min="7" max="7" width="1.375" style="46" customWidth="1"/>
    <col min="8" max="8" width="15.75" style="46" customWidth="1"/>
    <col min="9" max="9" width="1.375" style="46" customWidth="1"/>
    <col min="10" max="10" width="15.75" style="46" customWidth="1"/>
    <col min="11" max="16384" width="9.125" style="46"/>
  </cols>
  <sheetData>
    <row r="1" spans="1:10" s="20" customFormat="1" ht="21.75" customHeight="1">
      <c r="A1" s="21" t="s">
        <v>72</v>
      </c>
      <c r="C1" s="24"/>
      <c r="D1" s="25"/>
      <c r="E1" s="26"/>
      <c r="F1" s="25"/>
      <c r="G1" s="26"/>
      <c r="H1" s="25"/>
      <c r="I1" s="26"/>
      <c r="J1" s="25"/>
    </row>
    <row r="2" spans="1:10" s="22" customFormat="1" ht="21.75" customHeight="1">
      <c r="A2" s="50" t="s">
        <v>99</v>
      </c>
      <c r="C2" s="27"/>
      <c r="D2" s="49"/>
      <c r="E2" s="49"/>
      <c r="F2" s="107"/>
      <c r="G2" s="49"/>
      <c r="H2" s="49"/>
      <c r="I2" s="49"/>
      <c r="J2" s="107"/>
    </row>
    <row r="3" spans="1:10" ht="21.75" customHeight="1">
      <c r="A3" s="50"/>
      <c r="B3" s="22"/>
      <c r="C3" s="27"/>
      <c r="D3" s="49"/>
      <c r="E3" s="49"/>
      <c r="F3" s="107"/>
      <c r="G3" s="49"/>
      <c r="H3" s="191"/>
      <c r="I3" s="191"/>
      <c r="J3" s="191"/>
    </row>
    <row r="4" spans="1:10" ht="21" customHeight="1">
      <c r="B4" s="5"/>
      <c r="C4" s="5"/>
      <c r="D4" s="192" t="s">
        <v>37</v>
      </c>
      <c r="E4" s="192"/>
      <c r="F4" s="192"/>
      <c r="H4" s="192" t="s">
        <v>38</v>
      </c>
      <c r="I4" s="192"/>
      <c r="J4" s="192"/>
    </row>
    <row r="5" spans="1:10" ht="21" customHeight="1">
      <c r="B5" s="4"/>
      <c r="C5" s="4"/>
      <c r="D5" s="193" t="s">
        <v>73</v>
      </c>
      <c r="E5" s="193"/>
      <c r="F5" s="193"/>
      <c r="G5" s="47"/>
      <c r="H5" s="193" t="s">
        <v>73</v>
      </c>
      <c r="I5" s="193"/>
      <c r="J5" s="193"/>
    </row>
    <row r="6" spans="1:10" ht="21.75" customHeight="1">
      <c r="B6" s="4"/>
      <c r="C6" s="4"/>
      <c r="D6" s="195" t="s">
        <v>53</v>
      </c>
      <c r="E6" s="195"/>
      <c r="F6" s="195"/>
      <c r="G6" s="47"/>
      <c r="H6" s="195" t="s">
        <v>53</v>
      </c>
      <c r="I6" s="195"/>
      <c r="J6" s="195"/>
    </row>
    <row r="7" spans="1:10" ht="21" customHeight="1">
      <c r="B7" s="48" t="s">
        <v>21</v>
      </c>
      <c r="C7" s="48"/>
      <c r="D7" s="4">
        <v>2021</v>
      </c>
      <c r="E7" s="4"/>
      <c r="F7" s="4">
        <v>2020</v>
      </c>
      <c r="G7" s="4"/>
      <c r="H7" s="4">
        <v>2021</v>
      </c>
      <c r="I7" s="4"/>
      <c r="J7" s="4">
        <v>2020</v>
      </c>
    </row>
    <row r="8" spans="1:10" ht="21" customHeight="1">
      <c r="A8" s="1"/>
      <c r="C8" s="48"/>
      <c r="D8" s="194" t="s">
        <v>74</v>
      </c>
      <c r="E8" s="194"/>
      <c r="F8" s="194"/>
      <c r="G8" s="194"/>
      <c r="H8" s="194"/>
      <c r="I8" s="194"/>
      <c r="J8" s="194"/>
    </row>
    <row r="9" spans="1:10" ht="21" customHeight="1">
      <c r="A9" s="42" t="s">
        <v>67</v>
      </c>
      <c r="B9" s="56">
        <v>5</v>
      </c>
      <c r="C9" s="56"/>
      <c r="D9" s="44"/>
      <c r="E9" s="44"/>
      <c r="F9" s="44"/>
      <c r="G9" s="44"/>
      <c r="H9" s="44"/>
      <c r="I9" s="44"/>
      <c r="J9" s="44"/>
    </row>
    <row r="10" spans="1:10" ht="21" customHeight="1">
      <c r="A10" s="19" t="s">
        <v>100</v>
      </c>
      <c r="B10" s="56">
        <v>19</v>
      </c>
      <c r="C10" s="56"/>
      <c r="D10" s="44">
        <v>1153033682</v>
      </c>
      <c r="E10" s="44"/>
      <c r="F10" s="44">
        <v>1247022398</v>
      </c>
      <c r="G10" s="44"/>
      <c r="H10" s="44">
        <v>296020479</v>
      </c>
      <c r="I10" s="44"/>
      <c r="J10" s="44">
        <v>315796926</v>
      </c>
    </row>
    <row r="11" spans="1:10" ht="21" customHeight="1">
      <c r="A11" s="19" t="s">
        <v>195</v>
      </c>
      <c r="B11" s="83">
        <v>19</v>
      </c>
      <c r="C11" s="48"/>
      <c r="D11" s="44">
        <v>402307969</v>
      </c>
      <c r="E11" s="44"/>
      <c r="F11" s="44">
        <v>221556185</v>
      </c>
      <c r="G11" s="44"/>
      <c r="H11" s="44">
        <v>0</v>
      </c>
      <c r="I11" s="44"/>
      <c r="J11" s="44">
        <v>0</v>
      </c>
    </row>
    <row r="12" spans="1:10" ht="21" customHeight="1">
      <c r="A12" s="5" t="s">
        <v>161</v>
      </c>
      <c r="B12" s="79" t="s">
        <v>186</v>
      </c>
      <c r="C12" s="79"/>
      <c r="D12" s="44">
        <v>0</v>
      </c>
      <c r="E12" s="44"/>
      <c r="F12" s="44">
        <v>0</v>
      </c>
      <c r="G12" s="44"/>
      <c r="H12" s="44">
        <v>0</v>
      </c>
      <c r="I12" s="44"/>
      <c r="J12" s="44">
        <v>368119552</v>
      </c>
    </row>
    <row r="13" spans="1:10" ht="21" customHeight="1">
      <c r="A13" s="5" t="s">
        <v>101</v>
      </c>
      <c r="B13" s="56"/>
      <c r="C13" s="56"/>
      <c r="D13" s="44">
        <v>84797521</v>
      </c>
      <c r="E13" s="44"/>
      <c r="F13" s="44">
        <v>104316868</v>
      </c>
      <c r="G13" s="44"/>
      <c r="H13" s="44">
        <v>179956479</v>
      </c>
      <c r="I13" s="44"/>
      <c r="J13" s="44">
        <v>221575438</v>
      </c>
    </row>
    <row r="14" spans="1:10" ht="21" customHeight="1">
      <c r="A14" s="5" t="s">
        <v>71</v>
      </c>
      <c r="B14" s="53"/>
      <c r="C14" s="48"/>
      <c r="D14" s="44">
        <v>12812575</v>
      </c>
      <c r="E14" s="44"/>
      <c r="F14" s="44">
        <v>15935578</v>
      </c>
      <c r="G14" s="44"/>
      <c r="H14" s="44">
        <v>5835107</v>
      </c>
      <c r="I14" s="44"/>
      <c r="J14" s="44">
        <v>1781429</v>
      </c>
    </row>
    <row r="15" spans="1:10" ht="21" customHeight="1">
      <c r="A15" s="37" t="s">
        <v>44</v>
      </c>
      <c r="B15" s="53"/>
      <c r="C15" s="48"/>
      <c r="D15" s="61">
        <v>1652951747</v>
      </c>
      <c r="E15" s="62"/>
      <c r="F15" s="61">
        <v>1588831029</v>
      </c>
      <c r="G15" s="62"/>
      <c r="H15" s="61">
        <v>481812065</v>
      </c>
      <c r="I15" s="62"/>
      <c r="J15" s="61">
        <v>907273345</v>
      </c>
    </row>
    <row r="16" spans="1:10" ht="21" customHeight="1">
      <c r="A16" s="37"/>
      <c r="B16" s="53"/>
      <c r="C16" s="48"/>
      <c r="D16" s="63"/>
      <c r="E16" s="62"/>
      <c r="F16" s="63"/>
      <c r="G16" s="62"/>
      <c r="H16" s="63"/>
      <c r="I16" s="62"/>
      <c r="J16" s="63"/>
    </row>
    <row r="17" spans="1:10" ht="21" customHeight="1">
      <c r="A17" s="18" t="s">
        <v>45</v>
      </c>
      <c r="B17" s="56">
        <v>5</v>
      </c>
      <c r="C17" s="48"/>
      <c r="D17" s="44"/>
      <c r="E17" s="44"/>
      <c r="F17" s="44"/>
      <c r="G17" s="44"/>
      <c r="H17" s="44"/>
      <c r="I17" s="44"/>
      <c r="J17" s="44"/>
    </row>
    <row r="18" spans="1:10" ht="21" customHeight="1">
      <c r="A18" s="19" t="s">
        <v>102</v>
      </c>
      <c r="B18" s="55"/>
      <c r="C18" s="48"/>
      <c r="D18" s="44">
        <v>201723481</v>
      </c>
      <c r="E18" s="44"/>
      <c r="F18" s="44">
        <v>231634270</v>
      </c>
      <c r="G18" s="44"/>
      <c r="H18" s="44">
        <v>37156719</v>
      </c>
      <c r="I18" s="44"/>
      <c r="J18" s="44">
        <v>44316041</v>
      </c>
    </row>
    <row r="19" spans="1:10" ht="21" customHeight="1">
      <c r="A19" s="34" t="s">
        <v>103</v>
      </c>
      <c r="B19" s="55">
        <v>8</v>
      </c>
      <c r="C19" s="48"/>
      <c r="D19" s="44">
        <v>126631168</v>
      </c>
      <c r="E19" s="44"/>
      <c r="F19" s="44">
        <v>77385661</v>
      </c>
      <c r="G19" s="44"/>
      <c r="H19" s="44">
        <v>0</v>
      </c>
      <c r="I19" s="44"/>
      <c r="J19" s="44">
        <v>0</v>
      </c>
    </row>
    <row r="20" spans="1:10" ht="21" customHeight="1">
      <c r="A20" s="34" t="s">
        <v>159</v>
      </c>
      <c r="B20" s="79">
        <v>13</v>
      </c>
      <c r="C20" s="79"/>
      <c r="D20" s="44">
        <v>66228152</v>
      </c>
      <c r="E20" s="44"/>
      <c r="F20" s="44">
        <v>94411176</v>
      </c>
      <c r="G20" s="44"/>
      <c r="H20" s="44">
        <v>54843706</v>
      </c>
      <c r="I20" s="44"/>
      <c r="J20" s="44">
        <v>49449790</v>
      </c>
    </row>
    <row r="21" spans="1:10" ht="21" customHeight="1">
      <c r="A21" s="19" t="s">
        <v>153</v>
      </c>
      <c r="B21" s="55" t="s">
        <v>187</v>
      </c>
      <c r="C21" s="48"/>
      <c r="D21" s="44">
        <v>24128626</v>
      </c>
      <c r="E21" s="44"/>
      <c r="F21" s="44">
        <v>13884191</v>
      </c>
      <c r="G21" s="44"/>
      <c r="H21" s="44">
        <v>6360673</v>
      </c>
      <c r="I21" s="44"/>
      <c r="J21" s="44">
        <v>26607301</v>
      </c>
    </row>
    <row r="22" spans="1:10" ht="21" customHeight="1">
      <c r="A22" s="19" t="s">
        <v>104</v>
      </c>
      <c r="B22" s="83" t="s">
        <v>187</v>
      </c>
      <c r="C22" s="48"/>
      <c r="D22" s="44">
        <v>283264067</v>
      </c>
      <c r="E22" s="44"/>
      <c r="F22" s="44">
        <v>231941210</v>
      </c>
      <c r="G22" s="44"/>
      <c r="H22" s="44">
        <v>190303573</v>
      </c>
      <c r="I22" s="44"/>
      <c r="J22" s="44">
        <v>171388905</v>
      </c>
    </row>
    <row r="23" spans="1:10" ht="21" customHeight="1">
      <c r="A23" s="37" t="s">
        <v>46</v>
      </c>
      <c r="B23" s="55"/>
      <c r="C23" s="48"/>
      <c r="D23" s="61">
        <v>701975494</v>
      </c>
      <c r="E23" s="62"/>
      <c r="F23" s="61">
        <v>649256508</v>
      </c>
      <c r="G23" s="62"/>
      <c r="H23" s="61">
        <v>288664671</v>
      </c>
      <c r="I23" s="62"/>
      <c r="J23" s="61">
        <v>291762037</v>
      </c>
    </row>
    <row r="24" spans="1:10" ht="21" customHeight="1">
      <c r="A24" s="37"/>
      <c r="B24" s="79"/>
      <c r="C24" s="79"/>
      <c r="D24" s="64"/>
      <c r="E24" s="62"/>
      <c r="F24" s="64"/>
      <c r="G24" s="62"/>
      <c r="H24" s="64"/>
      <c r="I24" s="62"/>
      <c r="J24" s="64"/>
    </row>
    <row r="25" spans="1:10" s="45" customFormat="1" ht="21" customHeight="1">
      <c r="A25" s="1" t="s">
        <v>188</v>
      </c>
      <c r="C25" s="35"/>
      <c r="D25" s="63">
        <v>950976253</v>
      </c>
      <c r="E25" s="63"/>
      <c r="F25" s="63">
        <v>939574521</v>
      </c>
      <c r="G25" s="63"/>
      <c r="H25" s="63">
        <v>193147394</v>
      </c>
      <c r="I25" s="63"/>
      <c r="J25" s="63">
        <v>615511308</v>
      </c>
    </row>
    <row r="26" spans="1:10" ht="21" customHeight="1">
      <c r="A26" s="5" t="s">
        <v>32</v>
      </c>
      <c r="B26" s="55">
        <v>5</v>
      </c>
      <c r="C26" s="48"/>
      <c r="D26" s="44">
        <v>-156899860</v>
      </c>
      <c r="E26" s="44"/>
      <c r="F26" s="44">
        <v>-198939146</v>
      </c>
      <c r="G26" s="44"/>
      <c r="H26" s="44">
        <v>-116154789</v>
      </c>
      <c r="I26" s="44"/>
      <c r="J26" s="44">
        <v>-154647095</v>
      </c>
    </row>
    <row r="27" spans="1:10" ht="21" customHeight="1">
      <c r="A27" s="38" t="s">
        <v>238</v>
      </c>
      <c r="B27" s="110"/>
      <c r="C27" s="110"/>
      <c r="D27" s="44"/>
      <c r="E27" s="44"/>
      <c r="F27" s="44"/>
      <c r="G27" s="44"/>
      <c r="H27" s="44"/>
      <c r="I27" s="44"/>
      <c r="J27" s="44"/>
    </row>
    <row r="28" spans="1:10" ht="21" customHeight="1">
      <c r="A28" s="38" t="s">
        <v>230</v>
      </c>
      <c r="B28" s="110">
        <v>7</v>
      </c>
      <c r="C28" s="110"/>
      <c r="D28" s="44">
        <v>-3062741</v>
      </c>
      <c r="E28" s="44"/>
      <c r="F28" s="44">
        <v>-268389</v>
      </c>
      <c r="G28" s="44"/>
      <c r="H28" s="44">
        <v>210405</v>
      </c>
      <c r="I28" s="44"/>
      <c r="J28" s="44">
        <v>-210405</v>
      </c>
    </row>
    <row r="29" spans="1:10" ht="21" customHeight="1">
      <c r="A29" s="81" t="s">
        <v>189</v>
      </c>
      <c r="B29" s="79"/>
      <c r="C29" s="79"/>
      <c r="D29" s="44"/>
      <c r="E29" s="44"/>
      <c r="F29" s="44"/>
      <c r="G29" s="44"/>
      <c r="H29" s="44"/>
      <c r="I29" s="44"/>
      <c r="J29" s="44"/>
    </row>
    <row r="30" spans="1:10" ht="21" customHeight="1">
      <c r="A30" s="81" t="s">
        <v>160</v>
      </c>
      <c r="B30" s="55">
        <v>9</v>
      </c>
      <c r="C30" s="48"/>
      <c r="D30" s="52">
        <v>6005588</v>
      </c>
      <c r="E30" s="60"/>
      <c r="F30" s="52">
        <v>206151806</v>
      </c>
      <c r="G30" s="44"/>
      <c r="H30" s="52">
        <v>0</v>
      </c>
      <c r="I30" s="44"/>
      <c r="J30" s="52">
        <v>0</v>
      </c>
    </row>
    <row r="31" spans="1:10" ht="21" customHeight="1">
      <c r="A31" s="45" t="s">
        <v>105</v>
      </c>
      <c r="C31" s="48"/>
      <c r="D31" s="63">
        <v>797019240</v>
      </c>
      <c r="E31" s="62"/>
      <c r="F31" s="63">
        <v>946518792</v>
      </c>
      <c r="G31" s="62"/>
      <c r="H31" s="63">
        <v>77203010</v>
      </c>
      <c r="I31" s="62"/>
      <c r="J31" s="63">
        <v>460653808</v>
      </c>
    </row>
    <row r="32" spans="1:10" ht="21" customHeight="1">
      <c r="A32" s="46" t="s">
        <v>60</v>
      </c>
      <c r="B32" s="55">
        <v>22</v>
      </c>
      <c r="C32" s="48"/>
      <c r="D32" s="40">
        <v>-170323579</v>
      </c>
      <c r="E32" s="60"/>
      <c r="F32" s="40">
        <v>-206831017</v>
      </c>
      <c r="G32" s="60"/>
      <c r="H32" s="40">
        <v>-16048126</v>
      </c>
      <c r="I32" s="60"/>
      <c r="J32" s="40">
        <v>-91943221</v>
      </c>
    </row>
    <row r="33" spans="1:10" ht="21" customHeight="1" thickBot="1">
      <c r="A33" s="45" t="s">
        <v>106</v>
      </c>
      <c r="C33" s="48"/>
      <c r="D33" s="63">
        <v>626695661</v>
      </c>
      <c r="E33" s="62"/>
      <c r="F33" s="63">
        <v>739687775</v>
      </c>
      <c r="G33" s="62"/>
      <c r="H33" s="65">
        <v>61154884</v>
      </c>
      <c r="I33" s="62"/>
      <c r="J33" s="65">
        <v>368710587</v>
      </c>
    </row>
    <row r="34" spans="1:10" ht="18" customHeight="1" thickTop="1">
      <c r="A34" s="23"/>
      <c r="B34" s="9"/>
      <c r="C34" s="9"/>
      <c r="D34" s="66"/>
      <c r="E34" s="63"/>
      <c r="F34" s="66"/>
      <c r="G34" s="63"/>
      <c r="H34" s="63"/>
      <c r="I34" s="63"/>
      <c r="J34" s="63"/>
    </row>
    <row r="35" spans="1:10" s="81" customFormat="1" ht="18.75" customHeight="1">
      <c r="A35" s="111" t="s">
        <v>72</v>
      </c>
      <c r="B35" s="112"/>
      <c r="C35" s="113"/>
      <c r="D35" s="113"/>
      <c r="E35" s="113"/>
      <c r="F35" s="113"/>
      <c r="G35" s="113"/>
      <c r="H35" s="113"/>
      <c r="I35" s="113"/>
    </row>
    <row r="36" spans="1:10" s="81" customFormat="1" ht="18" customHeight="1">
      <c r="A36" s="114" t="s">
        <v>99</v>
      </c>
      <c r="B36" s="115"/>
      <c r="C36" s="116"/>
      <c r="D36" s="116"/>
      <c r="E36" s="116"/>
      <c r="F36" s="117"/>
      <c r="G36" s="117"/>
      <c r="H36" s="117"/>
      <c r="I36" s="117"/>
    </row>
    <row r="37" spans="1:10" s="81" customFormat="1" ht="18.75" customHeight="1">
      <c r="A37" s="114"/>
      <c r="B37" s="115"/>
      <c r="C37" s="116"/>
      <c r="D37" s="116"/>
      <c r="E37" s="116"/>
      <c r="F37" s="117"/>
      <c r="G37" s="117"/>
      <c r="H37" s="117"/>
      <c r="I37" s="117"/>
    </row>
    <row r="38" spans="1:10" s="81" customFormat="1" ht="18.75" customHeight="1">
      <c r="A38" s="118"/>
      <c r="B38" s="118"/>
      <c r="C38" s="196" t="s">
        <v>37</v>
      </c>
      <c r="D38" s="196"/>
      <c r="E38" s="196"/>
      <c r="F38" s="196"/>
      <c r="G38" s="196" t="s">
        <v>38</v>
      </c>
      <c r="H38" s="196"/>
      <c r="I38" s="196"/>
      <c r="J38" s="196"/>
    </row>
    <row r="39" spans="1:10" s="81" customFormat="1" ht="18.75" customHeight="1">
      <c r="A39" s="118"/>
      <c r="B39" s="119"/>
      <c r="C39" s="197" t="s">
        <v>73</v>
      </c>
      <c r="D39" s="197"/>
      <c r="E39" s="197"/>
      <c r="F39" s="197"/>
      <c r="G39" s="197" t="s">
        <v>73</v>
      </c>
      <c r="H39" s="197"/>
      <c r="I39" s="197"/>
      <c r="J39" s="197"/>
    </row>
    <row r="40" spans="1:10" s="81" customFormat="1" ht="18.75" customHeight="1">
      <c r="A40" s="118"/>
      <c r="B40" s="119"/>
      <c r="C40" s="195" t="s">
        <v>53</v>
      </c>
      <c r="D40" s="195"/>
      <c r="E40" s="195"/>
      <c r="F40" s="195"/>
      <c r="G40" s="195" t="s">
        <v>53</v>
      </c>
      <c r="H40" s="195"/>
      <c r="I40" s="195"/>
      <c r="J40" s="195"/>
    </row>
    <row r="41" spans="1:10" s="81" customFormat="1" ht="18.75" customHeight="1">
      <c r="A41" s="118"/>
      <c r="B41" s="110" t="s">
        <v>21</v>
      </c>
      <c r="C41" s="198">
        <v>2021</v>
      </c>
      <c r="D41" s="198"/>
      <c r="E41" s="198">
        <v>2020</v>
      </c>
      <c r="F41" s="198"/>
      <c r="G41" s="198">
        <v>2021</v>
      </c>
      <c r="H41" s="198"/>
      <c r="I41" s="198">
        <v>2020</v>
      </c>
      <c r="J41" s="198"/>
    </row>
    <row r="42" spans="1:10" s="81" customFormat="1" ht="18.75" customHeight="1">
      <c r="A42" s="118"/>
      <c r="C42" s="194" t="s">
        <v>74</v>
      </c>
      <c r="D42" s="194"/>
      <c r="E42" s="194"/>
      <c r="F42" s="194"/>
      <c r="G42" s="194"/>
      <c r="H42" s="194"/>
      <c r="I42" s="194"/>
      <c r="J42" s="194"/>
    </row>
    <row r="43" spans="1:10" s="81" customFormat="1" ht="18.75" customHeight="1">
      <c r="A43" s="123" t="s">
        <v>214</v>
      </c>
      <c r="C43" s="124"/>
      <c r="D43" s="121"/>
      <c r="E43" s="124"/>
      <c r="F43" s="121"/>
      <c r="G43" s="124"/>
      <c r="H43" s="121"/>
      <c r="I43" s="124"/>
    </row>
    <row r="44" spans="1:10" s="81" customFormat="1" ht="18.75" customHeight="1">
      <c r="A44" s="125" t="s">
        <v>231</v>
      </c>
      <c r="C44" s="124"/>
      <c r="D44" s="121"/>
      <c r="E44" s="124"/>
      <c r="F44" s="121"/>
      <c r="G44" s="124"/>
      <c r="H44" s="121"/>
      <c r="I44" s="124"/>
    </row>
    <row r="45" spans="1:10" s="81" customFormat="1" ht="18.75" customHeight="1">
      <c r="A45" s="125" t="s">
        <v>232</v>
      </c>
      <c r="C45" s="124"/>
      <c r="D45" s="122"/>
      <c r="E45" s="124"/>
      <c r="F45" s="122"/>
      <c r="G45" s="124"/>
      <c r="H45" s="122"/>
      <c r="I45" s="124"/>
    </row>
    <row r="46" spans="1:10" s="81" customFormat="1" ht="18.75" customHeight="1">
      <c r="A46" s="118" t="s">
        <v>215</v>
      </c>
      <c r="C46" s="71">
        <v>-823</v>
      </c>
      <c r="D46" s="147">
        <v>-4117157</v>
      </c>
      <c r="E46" s="71"/>
      <c r="F46" s="147">
        <v>0</v>
      </c>
      <c r="G46" s="71"/>
      <c r="H46" s="147">
        <v>-4117157</v>
      </c>
      <c r="I46" s="71"/>
      <c r="J46" s="148">
        <v>0</v>
      </c>
    </row>
    <row r="47" spans="1:10" s="81" customFormat="1" ht="18.75" customHeight="1">
      <c r="A47" s="118" t="s">
        <v>216</v>
      </c>
      <c r="C47" s="44"/>
      <c r="D47" s="148"/>
      <c r="E47" s="44"/>
      <c r="F47" s="148"/>
      <c r="G47" s="44"/>
      <c r="H47" s="148"/>
      <c r="I47" s="44"/>
      <c r="J47" s="148"/>
    </row>
    <row r="48" spans="1:10" s="81" customFormat="1" ht="18.75" customHeight="1">
      <c r="A48" s="126" t="s">
        <v>217</v>
      </c>
      <c r="C48" s="71">
        <v>3668</v>
      </c>
      <c r="D48" s="147">
        <v>44332411</v>
      </c>
      <c r="E48" s="71"/>
      <c r="F48" s="147">
        <v>0</v>
      </c>
      <c r="G48" s="71"/>
      <c r="H48" s="147">
        <v>0</v>
      </c>
      <c r="I48" s="71"/>
      <c r="J48" s="148">
        <v>0</v>
      </c>
    </row>
    <row r="49" spans="1:10" s="81" customFormat="1" ht="18.75" customHeight="1">
      <c r="A49" s="126" t="s">
        <v>218</v>
      </c>
      <c r="D49" s="127">
        <v>-8043051</v>
      </c>
      <c r="E49" s="147"/>
      <c r="F49" s="127">
        <v>0</v>
      </c>
      <c r="G49" s="147"/>
      <c r="H49" s="127">
        <v>823431</v>
      </c>
      <c r="I49" s="147"/>
      <c r="J49" s="127">
        <v>0</v>
      </c>
    </row>
    <row r="50" spans="1:10" s="81" customFormat="1" ht="18.75" customHeight="1">
      <c r="A50" s="128" t="s">
        <v>219</v>
      </c>
      <c r="D50" s="129">
        <v>32172203</v>
      </c>
      <c r="E50" s="121"/>
      <c r="F50" s="129">
        <v>0</v>
      </c>
      <c r="G50" s="121"/>
      <c r="H50" s="129">
        <v>-3293726</v>
      </c>
      <c r="I50" s="121"/>
      <c r="J50" s="129">
        <v>0</v>
      </c>
    </row>
    <row r="51" spans="1:10" s="81" customFormat="1" ht="18.75" customHeight="1">
      <c r="A51" s="128" t="s">
        <v>220</v>
      </c>
      <c r="D51" s="130">
        <v>32172203</v>
      </c>
      <c r="E51" s="131"/>
      <c r="F51" s="130">
        <v>0</v>
      </c>
      <c r="G51" s="131"/>
      <c r="H51" s="130">
        <v>-3293726</v>
      </c>
      <c r="I51" s="131"/>
      <c r="J51" s="130">
        <v>0</v>
      </c>
    </row>
    <row r="52" spans="1:10" s="81" customFormat="1" ht="18.75" customHeight="1" thickBot="1">
      <c r="A52" s="123" t="s">
        <v>221</v>
      </c>
      <c r="D52" s="132">
        <v>658867864</v>
      </c>
      <c r="E52" s="120"/>
      <c r="F52" s="132">
        <v>739687775</v>
      </c>
      <c r="G52" s="120"/>
      <c r="H52" s="132">
        <v>57861158</v>
      </c>
      <c r="I52" s="120"/>
      <c r="J52" s="132">
        <v>368710587</v>
      </c>
    </row>
    <row r="53" spans="1:10" s="81" customFormat="1" ht="18.75" customHeight="1" thickTop="1">
      <c r="A53" s="123"/>
      <c r="D53" s="133"/>
      <c r="E53" s="120"/>
      <c r="F53" s="133"/>
      <c r="G53" s="120"/>
      <c r="H53" s="133"/>
      <c r="I53" s="120"/>
      <c r="J53" s="133"/>
    </row>
    <row r="54" spans="1:10" s="81" customFormat="1" ht="18.75" customHeight="1">
      <c r="A54" s="134" t="s">
        <v>107</v>
      </c>
      <c r="B54" s="121"/>
    </row>
    <row r="55" spans="1:10" s="81" customFormat="1" ht="18.75" customHeight="1">
      <c r="A55" s="135" t="s">
        <v>66</v>
      </c>
      <c r="B55" s="121"/>
      <c r="D55" s="136">
        <v>573817899</v>
      </c>
      <c r="E55" s="136"/>
      <c r="F55" s="136">
        <v>715948812</v>
      </c>
      <c r="G55" s="136"/>
      <c r="H55" s="60">
        <v>61154884</v>
      </c>
      <c r="I55" s="136"/>
      <c r="J55" s="60">
        <v>368710587</v>
      </c>
    </row>
    <row r="56" spans="1:10" s="81" customFormat="1" ht="18.75" customHeight="1">
      <c r="A56" s="137" t="s">
        <v>41</v>
      </c>
      <c r="B56" s="121"/>
      <c r="D56" s="138">
        <v>52877762</v>
      </c>
      <c r="E56" s="136"/>
      <c r="F56" s="138">
        <v>23738963</v>
      </c>
      <c r="G56" s="136"/>
      <c r="H56" s="52">
        <v>0</v>
      </c>
      <c r="I56" s="136"/>
      <c r="J56" s="52">
        <v>0</v>
      </c>
    </row>
    <row r="57" spans="1:10" s="81" customFormat="1" ht="18.75" customHeight="1" thickBot="1">
      <c r="A57" s="134"/>
      <c r="B57" s="121"/>
      <c r="D57" s="139">
        <v>626695661</v>
      </c>
      <c r="E57" s="140"/>
      <c r="F57" s="139">
        <v>739687775</v>
      </c>
      <c r="G57" s="140"/>
      <c r="H57" s="139">
        <v>61154884</v>
      </c>
      <c r="I57" s="140"/>
      <c r="J57" s="139">
        <v>368710587</v>
      </c>
    </row>
    <row r="58" spans="1:10" s="81" customFormat="1" ht="18.75" customHeight="1" thickTop="1">
      <c r="A58" s="134"/>
      <c r="D58" s="141"/>
      <c r="E58" s="141"/>
      <c r="F58" s="141"/>
      <c r="G58" s="141"/>
      <c r="H58" s="141"/>
      <c r="I58" s="141"/>
      <c r="J58" s="141"/>
    </row>
    <row r="59" spans="1:10" s="81" customFormat="1" ht="18.75" customHeight="1">
      <c r="A59" s="134" t="s">
        <v>222</v>
      </c>
      <c r="B59" s="121"/>
      <c r="D59" s="142"/>
      <c r="E59" s="142"/>
      <c r="F59" s="142"/>
      <c r="G59" s="142"/>
      <c r="H59" s="142"/>
      <c r="I59" s="142"/>
      <c r="J59" s="142"/>
    </row>
    <row r="60" spans="1:10" s="81" customFormat="1" ht="18.75" customHeight="1">
      <c r="A60" s="135" t="s">
        <v>223</v>
      </c>
      <c r="B60" s="121"/>
      <c r="D60" s="136">
        <v>603624180</v>
      </c>
      <c r="E60" s="143"/>
      <c r="F60" s="136">
        <v>715948812</v>
      </c>
      <c r="G60" s="143"/>
      <c r="H60" s="60">
        <v>57861158</v>
      </c>
      <c r="I60" s="143"/>
      <c r="J60" s="60">
        <v>368710587</v>
      </c>
    </row>
    <row r="61" spans="1:10" s="81" customFormat="1" ht="18.75" customHeight="1">
      <c r="A61" s="137" t="s">
        <v>224</v>
      </c>
      <c r="B61" s="121"/>
      <c r="D61" s="136">
        <v>55243684</v>
      </c>
      <c r="E61" s="143"/>
      <c r="F61" s="136">
        <v>0</v>
      </c>
      <c r="G61" s="144"/>
      <c r="H61" s="60">
        <v>0</v>
      </c>
      <c r="I61" s="44"/>
      <c r="J61" s="60">
        <v>0</v>
      </c>
    </row>
    <row r="62" spans="1:10" s="81" customFormat="1" ht="18.75" customHeight="1" thickBot="1">
      <c r="A62" s="134"/>
      <c r="B62" s="121"/>
      <c r="D62" s="139">
        <v>658867864</v>
      </c>
      <c r="E62" s="142"/>
      <c r="F62" s="139">
        <v>739687775</v>
      </c>
      <c r="G62" s="142"/>
      <c r="H62" s="139">
        <v>57861158</v>
      </c>
      <c r="I62" s="142"/>
      <c r="J62" s="139">
        <v>368710587</v>
      </c>
    </row>
    <row r="63" spans="1:10" s="81" customFormat="1" ht="18.75" customHeight="1" thickTop="1">
      <c r="A63" s="118"/>
      <c r="B63" s="121"/>
      <c r="D63" s="142"/>
      <c r="E63" s="142"/>
      <c r="F63" s="142"/>
      <c r="G63" s="142"/>
      <c r="H63" s="142"/>
      <c r="I63" s="142"/>
      <c r="J63" s="142"/>
    </row>
    <row r="64" spans="1:10" s="81" customFormat="1" ht="18.75" customHeight="1">
      <c r="A64" s="134" t="s">
        <v>225</v>
      </c>
      <c r="B64" s="121">
        <v>23</v>
      </c>
      <c r="D64" s="142"/>
      <c r="E64" s="140"/>
      <c r="F64" s="142"/>
      <c r="G64" s="140"/>
      <c r="H64" s="142"/>
      <c r="I64" s="140"/>
      <c r="J64" s="142"/>
    </row>
    <row r="65" spans="1:10" s="81" customFormat="1" ht="18.75" customHeight="1" thickBot="1">
      <c r="A65" s="118" t="s">
        <v>108</v>
      </c>
      <c r="B65" s="121"/>
      <c r="D65" s="151">
        <v>8.8281990133218052E-2</v>
      </c>
      <c r="E65" s="152"/>
      <c r="F65" s="151">
        <v>0.11</v>
      </c>
      <c r="G65" s="152"/>
      <c r="H65" s="151">
        <v>9.4548451582876034E-3</v>
      </c>
      <c r="I65" s="152"/>
      <c r="J65" s="151">
        <v>5.7000000000000002E-2</v>
      </c>
    </row>
    <row r="66" spans="1:10" s="81" customFormat="1" ht="18.75" customHeight="1" thickTop="1">
      <c r="A66" s="118"/>
      <c r="B66" s="121"/>
      <c r="C66" s="146"/>
      <c r="D66" s="145"/>
      <c r="E66" s="146"/>
      <c r="F66" s="145"/>
      <c r="G66" s="146"/>
      <c r="H66" s="145"/>
      <c r="I66" s="146"/>
    </row>
  </sheetData>
  <mergeCells count="19">
    <mergeCell ref="C41:D41"/>
    <mergeCell ref="E41:F41"/>
    <mergeCell ref="G41:H41"/>
    <mergeCell ref="I41:J41"/>
    <mergeCell ref="C42:J42"/>
    <mergeCell ref="C38:F38"/>
    <mergeCell ref="G38:J38"/>
    <mergeCell ref="C39:F39"/>
    <mergeCell ref="G39:J39"/>
    <mergeCell ref="C40:F40"/>
    <mergeCell ref="G40:J40"/>
    <mergeCell ref="H3:J3"/>
    <mergeCell ref="D4:F4"/>
    <mergeCell ref="H4:J4"/>
    <mergeCell ref="D5:F5"/>
    <mergeCell ref="D8:J8"/>
    <mergeCell ref="H5:J5"/>
    <mergeCell ref="D6:F6"/>
    <mergeCell ref="H6:J6"/>
  </mergeCells>
  <phoneticPr fontId="0" type="noConversion"/>
  <pageMargins left="0.7" right="0.7" top="0.48" bottom="0.5" header="0.5" footer="0.5"/>
  <pageSetup paperSize="9" scale="76" firstPageNumber="9" fitToHeight="0" orientation="portrait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1" manualBreakCount="1">
    <brk id="3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DC0BA-43A1-4693-8C9F-A9CB6607BF9A}">
  <sheetPr>
    <pageSetUpPr fitToPage="1"/>
  </sheetPr>
  <dimension ref="A1:AB23"/>
  <sheetViews>
    <sheetView view="pageBreakPreview" topLeftCell="D8" zoomScale="115" zoomScaleNormal="85" zoomScaleSheetLayoutView="115" workbookViewId="0">
      <selection activeCell="S18" sqref="S18:Y19"/>
    </sheetView>
  </sheetViews>
  <sheetFormatPr defaultColWidth="9.125" defaultRowHeight="13.8"/>
  <cols>
    <col min="1" max="1" width="46.375" style="5" customWidth="1"/>
    <col min="2" max="2" width="7.875" style="5" customWidth="1"/>
    <col min="3" max="3" width="16.375" style="46" customWidth="1"/>
    <col min="4" max="4" width="0.875" style="7" customWidth="1"/>
    <col min="5" max="5" width="16.25" style="46" customWidth="1"/>
    <col min="6" max="6" width="0.875" style="7" customWidth="1"/>
    <col min="7" max="7" width="16.125" style="44" customWidth="1"/>
    <col min="8" max="8" width="0.875" style="7" customWidth="1"/>
    <col min="9" max="9" width="15.5" style="46" customWidth="1"/>
    <col min="10" max="10" width="0.875" style="7" customWidth="1"/>
    <col min="11" max="11" width="15.5" style="46" customWidth="1"/>
    <col min="12" max="12" width="0.875" style="7" customWidth="1"/>
    <col min="13" max="13" width="16.375" style="46" customWidth="1"/>
    <col min="14" max="14" width="0.875" style="7" customWidth="1"/>
    <col min="15" max="15" width="15.5" style="44" customWidth="1"/>
    <col min="16" max="16" width="0.875" style="7" customWidth="1"/>
    <col min="17" max="17" width="17.875" style="7" customWidth="1"/>
    <col min="18" max="18" width="1" style="7" customWidth="1"/>
    <col min="19" max="19" width="15.5" style="7" customWidth="1"/>
    <col min="20" max="20" width="1" style="7" customWidth="1"/>
    <col min="21" max="21" width="16.875" style="44" customWidth="1"/>
    <col min="22" max="22" width="0.875" style="60" customWidth="1"/>
    <col min="23" max="23" width="15.5" style="44" customWidth="1"/>
    <col min="24" max="24" width="0.875" style="60" customWidth="1"/>
    <col min="25" max="25" width="17.375" style="44" customWidth="1"/>
    <col min="26" max="26" width="1.375" style="7" customWidth="1"/>
    <col min="27" max="27" width="1.375" style="46" customWidth="1"/>
    <col min="28" max="16384" width="9.125" style="46"/>
  </cols>
  <sheetData>
    <row r="1" spans="1:28" ht="23.25" customHeight="1">
      <c r="A1" s="21" t="s">
        <v>72</v>
      </c>
      <c r="B1" s="21"/>
      <c r="C1" s="20"/>
      <c r="D1" s="32"/>
      <c r="E1" s="20"/>
      <c r="F1" s="32"/>
      <c r="G1" s="67"/>
      <c r="H1" s="32"/>
      <c r="I1" s="20"/>
      <c r="J1" s="32"/>
      <c r="K1" s="20"/>
      <c r="L1" s="32"/>
      <c r="M1" s="20"/>
      <c r="N1" s="32"/>
      <c r="O1" s="67"/>
      <c r="P1" s="32"/>
      <c r="Q1" s="32"/>
      <c r="R1" s="32"/>
      <c r="S1" s="32"/>
      <c r="T1" s="32"/>
      <c r="U1" s="67"/>
      <c r="V1" s="68"/>
      <c r="W1" s="67"/>
      <c r="X1" s="68"/>
      <c r="Y1" s="67"/>
      <c r="Z1" s="46"/>
    </row>
    <row r="2" spans="1:28" ht="23.25" customHeight="1">
      <c r="A2" s="43" t="s">
        <v>54</v>
      </c>
      <c r="B2" s="43"/>
      <c r="C2" s="22"/>
      <c r="D2" s="33"/>
      <c r="E2" s="22"/>
      <c r="F2" s="33"/>
      <c r="G2" s="69"/>
      <c r="H2" s="33"/>
      <c r="I2" s="22"/>
      <c r="J2" s="33"/>
      <c r="K2" s="22"/>
      <c r="L2" s="33"/>
      <c r="M2" s="22"/>
      <c r="N2" s="33"/>
      <c r="O2" s="69"/>
      <c r="P2" s="33"/>
      <c r="Q2" s="33"/>
      <c r="R2" s="33"/>
      <c r="S2" s="33"/>
      <c r="T2" s="33"/>
      <c r="U2" s="69"/>
      <c r="V2" s="70"/>
      <c r="W2" s="69"/>
      <c r="X2" s="70"/>
      <c r="Y2" s="69"/>
    </row>
    <row r="3" spans="1:28" s="7" customFormat="1" ht="23.25" customHeight="1">
      <c r="A3" s="43"/>
      <c r="B3" s="43"/>
      <c r="C3" s="22"/>
      <c r="D3" s="33"/>
      <c r="E3" s="22"/>
      <c r="F3" s="33"/>
      <c r="G3" s="69"/>
      <c r="H3" s="33"/>
      <c r="I3" s="22"/>
      <c r="J3" s="33"/>
      <c r="K3" s="22"/>
      <c r="L3" s="33"/>
      <c r="M3" s="22"/>
      <c r="N3" s="33"/>
      <c r="O3" s="69"/>
      <c r="P3" s="33"/>
      <c r="Q3" s="33"/>
      <c r="R3" s="33"/>
      <c r="S3" s="33"/>
      <c r="T3" s="33"/>
      <c r="U3" s="69"/>
      <c r="V3" s="70"/>
      <c r="W3" s="69"/>
      <c r="X3" s="70"/>
      <c r="Y3" s="69"/>
      <c r="AA3" s="46"/>
      <c r="AB3" s="46"/>
    </row>
    <row r="4" spans="1:28" s="7" customFormat="1" ht="23.25" customHeight="1">
      <c r="A4" s="5"/>
      <c r="B4" s="5"/>
      <c r="C4" s="5"/>
      <c r="D4" s="5"/>
      <c r="E4" s="199" t="s">
        <v>109</v>
      </c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AA4" s="46"/>
      <c r="AB4" s="46"/>
    </row>
    <row r="5" spans="1:28" s="93" customFormat="1" ht="23.25" customHeight="1">
      <c r="A5" s="96"/>
      <c r="B5" s="96"/>
      <c r="C5" s="89"/>
      <c r="D5" s="97"/>
      <c r="E5" s="89"/>
      <c r="F5" s="97"/>
      <c r="G5" s="98"/>
      <c r="H5" s="95"/>
      <c r="I5" s="95"/>
      <c r="J5" s="95"/>
      <c r="K5" s="201" t="s">
        <v>95</v>
      </c>
      <c r="L5" s="201"/>
      <c r="M5" s="201"/>
      <c r="O5" s="202" t="s">
        <v>174</v>
      </c>
      <c r="P5" s="202"/>
      <c r="Q5" s="202"/>
      <c r="R5" s="202"/>
      <c r="S5" s="202"/>
      <c r="T5" s="95"/>
      <c r="U5" s="99"/>
      <c r="V5" s="100"/>
      <c r="W5" s="100"/>
      <c r="X5" s="100"/>
      <c r="Y5" s="100"/>
      <c r="AA5" s="89"/>
      <c r="AB5" s="89"/>
    </row>
    <row r="6" spans="1:28" s="93" customFormat="1" ht="23.25" customHeight="1">
      <c r="A6" s="96"/>
      <c r="B6" s="96"/>
      <c r="C6" s="89"/>
      <c r="D6" s="97"/>
      <c r="E6" s="89"/>
      <c r="F6" s="97"/>
      <c r="G6" s="98"/>
      <c r="H6" s="95"/>
      <c r="I6" s="95"/>
      <c r="J6" s="95"/>
      <c r="K6" s="95"/>
      <c r="L6" s="95"/>
      <c r="M6" s="95"/>
      <c r="O6" s="99"/>
      <c r="P6" s="99"/>
      <c r="Q6" s="99" t="s">
        <v>175</v>
      </c>
      <c r="R6" s="99"/>
      <c r="S6" s="99"/>
      <c r="T6" s="95"/>
      <c r="U6" s="99"/>
      <c r="V6" s="100"/>
      <c r="W6" s="100"/>
      <c r="X6" s="100"/>
      <c r="Y6" s="100"/>
      <c r="AA6" s="89"/>
      <c r="AB6" s="89"/>
    </row>
    <row r="7" spans="1:28" s="93" customFormat="1" ht="23.25" customHeight="1">
      <c r="A7" s="96"/>
      <c r="B7" s="96"/>
      <c r="C7" s="89"/>
      <c r="D7" s="97"/>
      <c r="E7" s="98"/>
      <c r="F7" s="95"/>
      <c r="G7" s="95" t="s">
        <v>110</v>
      </c>
      <c r="H7" s="95"/>
      <c r="I7" s="89"/>
      <c r="K7" s="89"/>
      <c r="L7" s="95"/>
      <c r="M7" s="89"/>
      <c r="N7" s="95"/>
      <c r="O7" s="98"/>
      <c r="P7" s="95"/>
      <c r="Q7" s="95" t="s">
        <v>176</v>
      </c>
      <c r="R7" s="95"/>
      <c r="S7" s="95"/>
      <c r="T7" s="95"/>
      <c r="U7" s="100"/>
      <c r="V7" s="100"/>
      <c r="W7" s="101"/>
      <c r="X7" s="100"/>
      <c r="Y7" s="100"/>
      <c r="AA7" s="89"/>
      <c r="AB7" s="89"/>
    </row>
    <row r="8" spans="1:28" s="93" customFormat="1" ht="23.25" customHeight="1">
      <c r="A8" s="96"/>
      <c r="B8" s="96"/>
      <c r="C8" s="102"/>
      <c r="D8" s="97"/>
      <c r="E8" s="98"/>
      <c r="F8" s="95"/>
      <c r="G8" s="95" t="s">
        <v>111</v>
      </c>
      <c r="H8" s="95"/>
      <c r="I8" s="89"/>
      <c r="K8" s="89"/>
      <c r="L8" s="95"/>
      <c r="M8" s="89"/>
      <c r="N8" s="95"/>
      <c r="O8" s="98"/>
      <c r="P8" s="95"/>
      <c r="Q8" s="95" t="s">
        <v>177</v>
      </c>
      <c r="R8" s="95"/>
      <c r="T8" s="95"/>
      <c r="U8" s="100"/>
      <c r="V8" s="100"/>
      <c r="W8" s="101"/>
      <c r="X8" s="100"/>
      <c r="Y8" s="100"/>
      <c r="AA8" s="89"/>
      <c r="AB8" s="89"/>
    </row>
    <row r="9" spans="1:28" s="93" customFormat="1" ht="23.25" customHeight="1">
      <c r="A9" s="96"/>
      <c r="B9" s="96"/>
      <c r="C9" s="89"/>
      <c r="D9" s="97"/>
      <c r="E9" s="98"/>
      <c r="F9" s="95"/>
      <c r="G9" s="95" t="s">
        <v>112</v>
      </c>
      <c r="H9" s="95"/>
      <c r="I9" s="95" t="s">
        <v>113</v>
      </c>
      <c r="K9" s="89"/>
      <c r="L9" s="95"/>
      <c r="M9" s="95"/>
      <c r="N9" s="95"/>
      <c r="O9" s="95" t="s">
        <v>114</v>
      </c>
      <c r="P9" s="95"/>
      <c r="Q9" s="95" t="s">
        <v>178</v>
      </c>
      <c r="R9" s="95"/>
      <c r="S9" s="95" t="s">
        <v>130</v>
      </c>
      <c r="T9" s="95"/>
      <c r="U9" s="101" t="s">
        <v>63</v>
      </c>
      <c r="V9" s="103"/>
      <c r="W9" s="101"/>
      <c r="X9" s="104"/>
      <c r="Y9" s="105"/>
      <c r="AA9" s="89"/>
      <c r="AB9" s="89"/>
    </row>
    <row r="10" spans="1:28" s="93" customFormat="1" ht="22.95" customHeight="1">
      <c r="A10" s="96"/>
      <c r="B10" s="96"/>
      <c r="C10" s="102" t="s">
        <v>115</v>
      </c>
      <c r="E10" s="100"/>
      <c r="F10" s="95"/>
      <c r="G10" s="102" t="s">
        <v>116</v>
      </c>
      <c r="H10" s="95"/>
      <c r="I10" s="102" t="s">
        <v>117</v>
      </c>
      <c r="K10" s="89"/>
      <c r="L10" s="95"/>
      <c r="M10" s="102"/>
      <c r="N10" s="95"/>
      <c r="O10" s="102" t="s">
        <v>118</v>
      </c>
      <c r="P10" s="95"/>
      <c r="Q10" s="95" t="s">
        <v>179</v>
      </c>
      <c r="R10" s="95"/>
      <c r="S10" s="95" t="s">
        <v>182</v>
      </c>
      <c r="T10" s="95"/>
      <c r="U10" s="101" t="s">
        <v>26</v>
      </c>
      <c r="V10" s="98"/>
      <c r="W10" s="101" t="s">
        <v>27</v>
      </c>
      <c r="X10" s="98"/>
      <c r="Y10" s="101"/>
      <c r="AA10" s="89"/>
      <c r="AB10" s="89"/>
    </row>
    <row r="11" spans="1:28" s="93" customFormat="1" ht="23.25" customHeight="1">
      <c r="A11" s="96"/>
      <c r="B11" s="96"/>
      <c r="C11" s="102" t="s">
        <v>22</v>
      </c>
      <c r="E11" s="101" t="s">
        <v>59</v>
      </c>
      <c r="F11" s="95"/>
      <c r="G11" s="102" t="s">
        <v>119</v>
      </c>
      <c r="H11" s="95"/>
      <c r="I11" s="102" t="s">
        <v>120</v>
      </c>
      <c r="K11" s="102" t="s">
        <v>24</v>
      </c>
      <c r="L11" s="89"/>
      <c r="M11" s="89"/>
      <c r="N11" s="95"/>
      <c r="O11" s="102" t="s">
        <v>121</v>
      </c>
      <c r="P11" s="95"/>
      <c r="Q11" s="95" t="s">
        <v>180</v>
      </c>
      <c r="R11" s="95"/>
      <c r="S11" s="95" t="s">
        <v>183</v>
      </c>
      <c r="T11" s="95"/>
      <c r="U11" s="101" t="s">
        <v>42</v>
      </c>
      <c r="V11" s="98"/>
      <c r="W11" s="101" t="s">
        <v>28</v>
      </c>
      <c r="X11" s="98"/>
      <c r="Y11" s="101" t="s">
        <v>29</v>
      </c>
      <c r="AA11" s="89"/>
      <c r="AB11" s="89"/>
    </row>
    <row r="12" spans="1:28" s="93" customFormat="1" ht="23.25" customHeight="1">
      <c r="A12" s="96"/>
      <c r="B12" s="91" t="s">
        <v>21</v>
      </c>
      <c r="C12" s="102" t="s">
        <v>23</v>
      </c>
      <c r="E12" s="101" t="s">
        <v>58</v>
      </c>
      <c r="F12" s="95"/>
      <c r="G12" s="102" t="s">
        <v>122</v>
      </c>
      <c r="H12" s="95"/>
      <c r="I12" s="102" t="s">
        <v>123</v>
      </c>
      <c r="K12" s="102" t="s">
        <v>124</v>
      </c>
      <c r="L12" s="95"/>
      <c r="M12" s="102" t="s">
        <v>125</v>
      </c>
      <c r="N12" s="95"/>
      <c r="O12" s="102" t="s">
        <v>126</v>
      </c>
      <c r="P12" s="95"/>
      <c r="Q12" s="95" t="s">
        <v>181</v>
      </c>
      <c r="R12" s="95"/>
      <c r="S12" s="95" t="s">
        <v>184</v>
      </c>
      <c r="T12" s="95"/>
      <c r="U12" s="101" t="s">
        <v>65</v>
      </c>
      <c r="V12" s="98"/>
      <c r="W12" s="101" t="s">
        <v>127</v>
      </c>
      <c r="X12" s="98"/>
      <c r="Y12" s="101" t="s">
        <v>30</v>
      </c>
      <c r="AA12" s="89"/>
      <c r="AB12" s="89"/>
    </row>
    <row r="13" spans="1:28" s="7" customFormat="1" ht="23.25" customHeight="1">
      <c r="A13" s="46"/>
      <c r="B13" s="46"/>
      <c r="C13" s="194" t="s">
        <v>74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AA13" s="46"/>
      <c r="AB13" s="46"/>
    </row>
    <row r="14" spans="1:28" s="7" customFormat="1" ht="23.25" customHeight="1">
      <c r="A14" s="88" t="s">
        <v>154</v>
      </c>
      <c r="B14" s="88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AA14" s="46"/>
      <c r="AB14" s="46"/>
    </row>
    <row r="15" spans="1:28" s="7" customFormat="1" ht="22.95" customHeight="1">
      <c r="A15" s="88" t="s">
        <v>155</v>
      </c>
      <c r="B15" s="92"/>
      <c r="C15" s="74">
        <v>6499829661</v>
      </c>
      <c r="D15" s="39"/>
      <c r="E15" s="74">
        <v>1532320430</v>
      </c>
      <c r="F15" s="39"/>
      <c r="G15" s="74">
        <v>-423185000</v>
      </c>
      <c r="H15" s="39"/>
      <c r="I15" s="74">
        <v>-129336263</v>
      </c>
      <c r="J15" s="39"/>
      <c r="K15" s="74">
        <v>519900000</v>
      </c>
      <c r="L15" s="39"/>
      <c r="M15" s="74">
        <v>4864946708</v>
      </c>
      <c r="N15" s="39"/>
      <c r="O15" s="74">
        <v>-24927451</v>
      </c>
      <c r="P15" s="39"/>
      <c r="Q15" s="74">
        <v>347814208</v>
      </c>
      <c r="R15" s="39"/>
      <c r="S15" s="74">
        <v>322886757</v>
      </c>
      <c r="T15" s="39"/>
      <c r="U15" s="74">
        <v>13187362293</v>
      </c>
      <c r="V15" s="39"/>
      <c r="W15" s="74">
        <v>900153342</v>
      </c>
      <c r="X15" s="39"/>
      <c r="Y15" s="74">
        <v>14087515635</v>
      </c>
      <c r="AA15" s="46"/>
      <c r="AB15" s="46"/>
    </row>
    <row r="16" spans="1:28" s="7" customFormat="1" ht="23.25" customHeight="1">
      <c r="A16" s="87" t="s">
        <v>150</v>
      </c>
      <c r="B16" s="87"/>
      <c r="C16" s="72"/>
      <c r="D16" s="39"/>
      <c r="E16" s="72"/>
      <c r="F16" s="39"/>
      <c r="G16" s="72"/>
      <c r="H16" s="39"/>
      <c r="I16" s="72"/>
      <c r="J16" s="39"/>
      <c r="K16" s="72"/>
      <c r="L16" s="39"/>
      <c r="M16" s="72"/>
      <c r="N16" s="39"/>
      <c r="O16" s="72"/>
      <c r="P16" s="39"/>
      <c r="Q16" s="39"/>
      <c r="R16" s="39"/>
      <c r="S16" s="39"/>
      <c r="T16" s="39"/>
      <c r="U16" s="72"/>
      <c r="V16" s="39"/>
      <c r="W16" s="72"/>
      <c r="X16" s="39"/>
      <c r="Y16" s="72"/>
      <c r="AA16" s="46"/>
      <c r="AB16" s="46"/>
    </row>
    <row r="17" spans="1:28" s="7" customFormat="1" ht="23.25" customHeight="1">
      <c r="A17" s="89" t="s">
        <v>128</v>
      </c>
      <c r="B17" s="87"/>
      <c r="C17" s="40">
        <v>0</v>
      </c>
      <c r="D17" s="41"/>
      <c r="E17" s="40">
        <v>0</v>
      </c>
      <c r="F17" s="41"/>
      <c r="G17" s="40">
        <v>0</v>
      </c>
      <c r="H17" s="41"/>
      <c r="I17" s="40">
        <v>0</v>
      </c>
      <c r="J17" s="41"/>
      <c r="K17" s="40">
        <v>0</v>
      </c>
      <c r="L17" s="41"/>
      <c r="M17" s="40">
        <v>715948812</v>
      </c>
      <c r="N17" s="41"/>
      <c r="O17" s="40">
        <v>0</v>
      </c>
      <c r="P17" s="41"/>
      <c r="Q17" s="40">
        <v>0</v>
      </c>
      <c r="R17" s="41"/>
      <c r="S17" s="40">
        <v>0</v>
      </c>
      <c r="T17" s="41"/>
      <c r="U17" s="40">
        <v>715948812</v>
      </c>
      <c r="V17" s="41"/>
      <c r="W17" s="40">
        <v>23738963</v>
      </c>
      <c r="X17" s="41"/>
      <c r="Y17" s="40">
        <v>739687775</v>
      </c>
      <c r="AA17" s="46"/>
      <c r="AB17" s="46"/>
    </row>
    <row r="18" spans="1:28" s="7" customFormat="1" ht="23.25" customHeight="1">
      <c r="A18" s="90" t="s">
        <v>151</v>
      </c>
      <c r="B18" s="87"/>
      <c r="C18" s="74">
        <v>0</v>
      </c>
      <c r="D18" s="39"/>
      <c r="E18" s="74">
        <v>0</v>
      </c>
      <c r="F18" s="39"/>
      <c r="G18" s="74">
        <v>0</v>
      </c>
      <c r="H18" s="39"/>
      <c r="I18" s="74">
        <v>0</v>
      </c>
      <c r="J18" s="39"/>
      <c r="K18" s="74">
        <v>0</v>
      </c>
      <c r="L18" s="39"/>
      <c r="M18" s="74">
        <v>715948812</v>
      </c>
      <c r="N18" s="41"/>
      <c r="O18" s="74">
        <v>0</v>
      </c>
      <c r="P18" s="39"/>
      <c r="Q18" s="74">
        <v>0</v>
      </c>
      <c r="R18" s="39"/>
      <c r="S18" s="74">
        <v>0</v>
      </c>
      <c r="T18" s="39"/>
      <c r="U18" s="74">
        <v>715948812</v>
      </c>
      <c r="V18" s="39"/>
      <c r="W18" s="74">
        <v>23738963</v>
      </c>
      <c r="X18" s="39"/>
      <c r="Y18" s="74">
        <v>739687775</v>
      </c>
      <c r="AA18" s="46"/>
      <c r="AB18" s="46"/>
    </row>
    <row r="19" spans="1:28" s="7" customFormat="1" ht="23.25" customHeight="1">
      <c r="A19" s="90"/>
      <c r="B19" s="87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41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AA19" s="46"/>
      <c r="AB19" s="46"/>
    </row>
    <row r="20" spans="1:28" ht="19.2" customHeight="1">
      <c r="A20" s="89" t="s">
        <v>50</v>
      </c>
      <c r="B20" s="92">
        <v>18</v>
      </c>
      <c r="C20" s="40">
        <v>0</v>
      </c>
      <c r="D20" s="41"/>
      <c r="E20" s="40">
        <v>0</v>
      </c>
      <c r="F20" s="41"/>
      <c r="G20" s="40">
        <v>0</v>
      </c>
      <c r="H20" s="41"/>
      <c r="I20" s="40">
        <v>0</v>
      </c>
      <c r="J20" s="41"/>
      <c r="K20" s="40">
        <v>270548420</v>
      </c>
      <c r="L20" s="41"/>
      <c r="M20" s="40">
        <v>-270548420</v>
      </c>
      <c r="N20" s="41"/>
      <c r="O20" s="40">
        <v>0</v>
      </c>
      <c r="P20" s="41"/>
      <c r="Q20" s="40">
        <v>0</v>
      </c>
      <c r="R20" s="41"/>
      <c r="S20" s="40">
        <v>0</v>
      </c>
      <c r="T20" s="41"/>
      <c r="U20" s="40">
        <v>0</v>
      </c>
      <c r="V20" s="41"/>
      <c r="W20" s="40">
        <v>0</v>
      </c>
      <c r="X20" s="41"/>
      <c r="Y20" s="40">
        <v>0</v>
      </c>
      <c r="Z20" s="12"/>
    </row>
    <row r="21" spans="1:28" s="7" customFormat="1" ht="19.2" customHeight="1">
      <c r="A21" s="93"/>
      <c r="B21" s="94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13"/>
    </row>
    <row r="22" spans="1:28" s="7" customFormat="1" ht="23.25" customHeight="1" thickBot="1">
      <c r="A22" s="90" t="s">
        <v>156</v>
      </c>
      <c r="B22" s="87"/>
      <c r="C22" s="84">
        <v>6499829661</v>
      </c>
      <c r="D22" s="39"/>
      <c r="E22" s="84">
        <v>1532320430</v>
      </c>
      <c r="F22" s="39"/>
      <c r="G22" s="84">
        <v>-423185000</v>
      </c>
      <c r="H22" s="39"/>
      <c r="I22" s="84">
        <v>-129336263</v>
      </c>
      <c r="J22" s="39"/>
      <c r="K22" s="84">
        <v>790448420</v>
      </c>
      <c r="L22" s="39"/>
      <c r="M22" s="84">
        <v>5310347100</v>
      </c>
      <c r="N22" s="39"/>
      <c r="O22" s="84">
        <v>-24927451</v>
      </c>
      <c r="P22" s="39"/>
      <c r="Q22" s="84">
        <v>347814208</v>
      </c>
      <c r="R22" s="39"/>
      <c r="S22" s="84">
        <v>322886757</v>
      </c>
      <c r="T22" s="39"/>
      <c r="U22" s="84">
        <v>13903311105</v>
      </c>
      <c r="V22" s="39"/>
      <c r="W22" s="84">
        <v>923892305</v>
      </c>
      <c r="X22" s="39"/>
      <c r="Y22" s="84">
        <v>14827203410</v>
      </c>
      <c r="AA22" s="46"/>
      <c r="AB22" s="46"/>
    </row>
    <row r="23" spans="1:28" s="7" customFormat="1" ht="23.25" customHeight="1" thickTop="1">
      <c r="A23" s="16"/>
      <c r="B23" s="1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AA23" s="46"/>
      <c r="AB23" s="46"/>
    </row>
  </sheetData>
  <mergeCells count="4">
    <mergeCell ref="E4:Y4"/>
    <mergeCell ref="K5:M5"/>
    <mergeCell ref="O5:S5"/>
    <mergeCell ref="C13:Y13"/>
  </mergeCells>
  <pageMargins left="0.7" right="0.7" top="0.48" bottom="0.5" header="0.5" footer="0.5"/>
  <pageSetup paperSize="9" scale="58" firstPageNumber="11" fitToHeight="0" orientation="landscape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6C78F-7601-4476-AD7B-C8D4B3EF0ADE}">
  <sheetPr>
    <pageSetUpPr fitToPage="1"/>
  </sheetPr>
  <dimension ref="A1:AB22"/>
  <sheetViews>
    <sheetView view="pageBreakPreview" topLeftCell="A4" zoomScale="85" zoomScaleNormal="115" zoomScaleSheetLayoutView="85" workbookViewId="0">
      <selection activeCell="E25" sqref="E25"/>
    </sheetView>
  </sheetViews>
  <sheetFormatPr defaultColWidth="9.125" defaultRowHeight="23.25" customHeight="1"/>
  <cols>
    <col min="1" max="1" width="46.375" style="5" customWidth="1"/>
    <col min="2" max="2" width="7.875" style="5" customWidth="1"/>
    <col min="3" max="3" width="16.375" style="46" customWidth="1"/>
    <col min="4" max="4" width="0.875" style="7" customWidth="1"/>
    <col min="5" max="5" width="16.25" style="46" customWidth="1"/>
    <col min="6" max="6" width="0.875" style="7" customWidth="1"/>
    <col min="7" max="7" width="16.125" style="44" customWidth="1"/>
    <col min="8" max="8" width="0.875" style="7" customWidth="1"/>
    <col min="9" max="9" width="15.5" style="46" customWidth="1"/>
    <col min="10" max="10" width="0.875" style="7" customWidth="1"/>
    <col min="11" max="11" width="15.5" style="46" customWidth="1"/>
    <col min="12" max="12" width="0.875" style="7" customWidth="1"/>
    <col min="13" max="13" width="16.375" style="46" customWidth="1"/>
    <col min="14" max="14" width="0.875" style="7" customWidth="1"/>
    <col min="15" max="15" width="15.5" style="44" customWidth="1"/>
    <col min="16" max="16" width="0.875" style="7" customWidth="1"/>
    <col min="17" max="17" width="17.875" style="7" customWidth="1"/>
    <col min="18" max="18" width="1" style="7" customWidth="1"/>
    <col min="19" max="19" width="15.5" style="7" customWidth="1"/>
    <col min="20" max="20" width="1" style="7" customWidth="1"/>
    <col min="21" max="21" width="16.875" style="44" customWidth="1"/>
    <col min="22" max="22" width="0.875" style="60" customWidth="1"/>
    <col min="23" max="23" width="15.5" style="44" customWidth="1"/>
    <col min="24" max="24" width="0.875" style="60" customWidth="1"/>
    <col min="25" max="25" width="17.375" style="44" customWidth="1"/>
    <col min="26" max="26" width="1.375" style="7" customWidth="1"/>
    <col min="27" max="27" width="1.375" style="46" customWidth="1"/>
    <col min="28" max="16384" width="9.125" style="46"/>
  </cols>
  <sheetData>
    <row r="1" spans="1:28" ht="23.25" customHeight="1">
      <c r="A1" s="21" t="s">
        <v>72</v>
      </c>
      <c r="B1" s="21"/>
      <c r="C1" s="20"/>
      <c r="D1" s="32"/>
      <c r="E1" s="20"/>
      <c r="F1" s="32"/>
      <c r="G1" s="67"/>
      <c r="H1" s="32"/>
      <c r="I1" s="20"/>
      <c r="J1" s="32"/>
      <c r="K1" s="20"/>
      <c r="L1" s="32"/>
      <c r="M1" s="20"/>
      <c r="N1" s="32"/>
      <c r="O1" s="67"/>
      <c r="P1" s="32"/>
      <c r="Q1" s="32"/>
      <c r="R1" s="32"/>
      <c r="S1" s="32"/>
      <c r="T1" s="32"/>
      <c r="U1" s="67"/>
      <c r="V1" s="68"/>
      <c r="W1" s="67"/>
      <c r="X1" s="68"/>
      <c r="Y1" s="67"/>
      <c r="Z1" s="46"/>
    </row>
    <row r="2" spans="1:28" ht="23.25" customHeight="1">
      <c r="A2" s="43" t="s">
        <v>54</v>
      </c>
      <c r="B2" s="43"/>
      <c r="C2" s="22"/>
      <c r="D2" s="33"/>
      <c r="E2" s="22"/>
      <c r="F2" s="33"/>
      <c r="G2" s="69"/>
      <c r="H2" s="33"/>
      <c r="I2" s="22"/>
      <c r="J2" s="33"/>
      <c r="K2" s="22"/>
      <c r="L2" s="33"/>
      <c r="M2" s="22"/>
      <c r="N2" s="33"/>
      <c r="O2" s="69"/>
      <c r="P2" s="33"/>
      <c r="Q2" s="33"/>
      <c r="R2" s="33"/>
      <c r="S2" s="33"/>
      <c r="T2" s="33"/>
      <c r="U2" s="69"/>
      <c r="V2" s="70"/>
      <c r="W2" s="69"/>
      <c r="X2" s="70"/>
      <c r="Y2" s="69"/>
    </row>
    <row r="3" spans="1:28" s="7" customFormat="1" ht="23.25" customHeight="1">
      <c r="A3" s="43"/>
      <c r="B3" s="43"/>
      <c r="C3" s="22"/>
      <c r="D3" s="33"/>
      <c r="E3" s="22"/>
      <c r="F3" s="33"/>
      <c r="G3" s="69"/>
      <c r="H3" s="33"/>
      <c r="I3" s="22"/>
      <c r="J3" s="33"/>
      <c r="K3" s="22"/>
      <c r="L3" s="33"/>
      <c r="M3" s="22"/>
      <c r="N3" s="33"/>
      <c r="O3" s="69"/>
      <c r="P3" s="33"/>
      <c r="Q3" s="33"/>
      <c r="R3" s="33"/>
      <c r="S3" s="33"/>
      <c r="T3" s="33"/>
      <c r="U3" s="69"/>
      <c r="V3" s="70"/>
      <c r="W3" s="69"/>
      <c r="X3" s="70"/>
      <c r="Y3" s="69"/>
      <c r="AA3" s="46"/>
      <c r="AB3" s="46"/>
    </row>
    <row r="4" spans="1:28" s="7" customFormat="1" ht="23.25" customHeight="1">
      <c r="A4" s="5"/>
      <c r="B4" s="5"/>
      <c r="C4" s="5"/>
      <c r="D4" s="5"/>
      <c r="E4" s="199" t="s">
        <v>109</v>
      </c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AA4" s="46"/>
      <c r="AB4" s="46"/>
    </row>
    <row r="5" spans="1:28" s="93" customFormat="1" ht="23.25" customHeight="1">
      <c r="A5" s="96"/>
      <c r="B5" s="96"/>
      <c r="C5" s="89"/>
      <c r="D5" s="97"/>
      <c r="E5" s="89"/>
      <c r="F5" s="97"/>
      <c r="G5" s="98"/>
      <c r="H5" s="95"/>
      <c r="I5" s="95"/>
      <c r="J5" s="95"/>
      <c r="K5" s="201" t="s">
        <v>95</v>
      </c>
      <c r="L5" s="201"/>
      <c r="M5" s="201"/>
      <c r="O5" s="202" t="s">
        <v>174</v>
      </c>
      <c r="P5" s="202"/>
      <c r="Q5" s="202"/>
      <c r="R5" s="202"/>
      <c r="S5" s="202"/>
      <c r="T5" s="95"/>
      <c r="U5" s="99"/>
      <c r="V5" s="100"/>
      <c r="W5" s="100"/>
      <c r="X5" s="100"/>
      <c r="Y5" s="100"/>
      <c r="AA5" s="89"/>
      <c r="AB5" s="89"/>
    </row>
    <row r="6" spans="1:28" s="93" customFormat="1" ht="23.25" customHeight="1">
      <c r="A6" s="96"/>
      <c r="B6" s="96"/>
      <c r="C6" s="89"/>
      <c r="D6" s="97"/>
      <c r="E6" s="89"/>
      <c r="F6" s="97"/>
      <c r="G6" s="98"/>
      <c r="H6" s="95"/>
      <c r="I6" s="95"/>
      <c r="J6" s="95"/>
      <c r="K6" s="95"/>
      <c r="L6" s="95"/>
      <c r="M6" s="95"/>
      <c r="O6" s="99"/>
      <c r="P6" s="99"/>
      <c r="Q6" s="99" t="s">
        <v>175</v>
      </c>
      <c r="R6" s="99"/>
      <c r="S6" s="99"/>
      <c r="T6" s="95"/>
      <c r="U6" s="99"/>
      <c r="V6" s="100"/>
      <c r="W6" s="100"/>
      <c r="X6" s="100"/>
      <c r="Y6" s="100"/>
      <c r="AA6" s="89"/>
      <c r="AB6" s="89"/>
    </row>
    <row r="7" spans="1:28" s="93" customFormat="1" ht="23.25" customHeight="1">
      <c r="A7" s="96"/>
      <c r="B7" s="96"/>
      <c r="C7" s="89"/>
      <c r="D7" s="97"/>
      <c r="E7" s="98"/>
      <c r="F7" s="95"/>
      <c r="G7" s="95" t="s">
        <v>110</v>
      </c>
      <c r="H7" s="95"/>
      <c r="I7" s="89"/>
      <c r="K7" s="89"/>
      <c r="L7" s="95"/>
      <c r="M7" s="89"/>
      <c r="N7" s="95"/>
      <c r="O7" s="98"/>
      <c r="P7" s="95"/>
      <c r="Q7" s="95" t="s">
        <v>176</v>
      </c>
      <c r="R7" s="95"/>
      <c r="S7" s="95"/>
      <c r="T7" s="95"/>
      <c r="U7" s="100"/>
      <c r="V7" s="100"/>
      <c r="W7" s="101"/>
      <c r="X7" s="100"/>
      <c r="Y7" s="100"/>
      <c r="AA7" s="89"/>
      <c r="AB7" s="89"/>
    </row>
    <row r="8" spans="1:28" s="93" customFormat="1" ht="23.25" customHeight="1">
      <c r="A8" s="96"/>
      <c r="B8" s="96"/>
      <c r="C8" s="102"/>
      <c r="D8" s="97"/>
      <c r="E8" s="98"/>
      <c r="F8" s="95"/>
      <c r="G8" s="95" t="s">
        <v>111</v>
      </c>
      <c r="H8" s="95"/>
      <c r="I8" s="89"/>
      <c r="K8" s="89"/>
      <c r="L8" s="95"/>
      <c r="M8" s="89"/>
      <c r="N8" s="95"/>
      <c r="O8" s="98"/>
      <c r="P8" s="95"/>
      <c r="Q8" s="95" t="s">
        <v>177</v>
      </c>
      <c r="R8" s="95"/>
      <c r="T8" s="95"/>
      <c r="U8" s="100"/>
      <c r="V8" s="100"/>
      <c r="W8" s="101"/>
      <c r="X8" s="100"/>
      <c r="Y8" s="100"/>
      <c r="AA8" s="89"/>
      <c r="AB8" s="89"/>
    </row>
    <row r="9" spans="1:28" s="93" customFormat="1" ht="23.25" customHeight="1">
      <c r="A9" s="96"/>
      <c r="B9" s="96"/>
      <c r="C9" s="89"/>
      <c r="D9" s="97"/>
      <c r="E9" s="98"/>
      <c r="F9" s="95"/>
      <c r="G9" s="95" t="s">
        <v>112</v>
      </c>
      <c r="H9" s="95"/>
      <c r="I9" s="95" t="s">
        <v>113</v>
      </c>
      <c r="K9" s="89"/>
      <c r="L9" s="95"/>
      <c r="M9" s="95"/>
      <c r="N9" s="95"/>
      <c r="O9" s="95" t="s">
        <v>114</v>
      </c>
      <c r="P9" s="95"/>
      <c r="Q9" s="95" t="s">
        <v>178</v>
      </c>
      <c r="R9" s="95"/>
      <c r="S9" s="95" t="s">
        <v>130</v>
      </c>
      <c r="T9" s="95"/>
      <c r="U9" s="101" t="s">
        <v>63</v>
      </c>
      <c r="V9" s="103"/>
      <c r="W9" s="101"/>
      <c r="X9" s="104"/>
      <c r="Y9" s="105"/>
      <c r="AA9" s="89"/>
      <c r="AB9" s="89"/>
    </row>
    <row r="10" spans="1:28" s="93" customFormat="1" ht="22.95" customHeight="1">
      <c r="A10" s="96"/>
      <c r="B10" s="96"/>
      <c r="C10" s="102" t="s">
        <v>115</v>
      </c>
      <c r="E10" s="100"/>
      <c r="F10" s="95"/>
      <c r="G10" s="102" t="s">
        <v>116</v>
      </c>
      <c r="H10" s="95"/>
      <c r="I10" s="102" t="s">
        <v>117</v>
      </c>
      <c r="K10" s="89"/>
      <c r="L10" s="95"/>
      <c r="M10" s="102"/>
      <c r="N10" s="95"/>
      <c r="O10" s="102" t="s">
        <v>118</v>
      </c>
      <c r="P10" s="95"/>
      <c r="Q10" s="95" t="s">
        <v>179</v>
      </c>
      <c r="R10" s="95"/>
      <c r="S10" s="95" t="s">
        <v>182</v>
      </c>
      <c r="T10" s="95"/>
      <c r="U10" s="101" t="s">
        <v>26</v>
      </c>
      <c r="V10" s="98"/>
      <c r="W10" s="101" t="s">
        <v>27</v>
      </c>
      <c r="X10" s="98"/>
      <c r="Y10" s="101"/>
      <c r="AA10" s="89"/>
      <c r="AB10" s="89"/>
    </row>
    <row r="11" spans="1:28" s="93" customFormat="1" ht="23.25" customHeight="1">
      <c r="A11" s="96"/>
      <c r="B11" s="96"/>
      <c r="C11" s="102" t="s">
        <v>22</v>
      </c>
      <c r="E11" s="101" t="s">
        <v>59</v>
      </c>
      <c r="F11" s="95"/>
      <c r="G11" s="102" t="s">
        <v>119</v>
      </c>
      <c r="H11" s="95"/>
      <c r="I11" s="102" t="s">
        <v>120</v>
      </c>
      <c r="K11" s="102" t="s">
        <v>24</v>
      </c>
      <c r="L11" s="89"/>
      <c r="M11" s="89"/>
      <c r="N11" s="95"/>
      <c r="O11" s="102" t="s">
        <v>121</v>
      </c>
      <c r="P11" s="95"/>
      <c r="Q11" s="95" t="s">
        <v>180</v>
      </c>
      <c r="R11" s="95"/>
      <c r="S11" s="95" t="s">
        <v>183</v>
      </c>
      <c r="T11" s="95"/>
      <c r="U11" s="101" t="s">
        <v>42</v>
      </c>
      <c r="V11" s="98"/>
      <c r="W11" s="101" t="s">
        <v>28</v>
      </c>
      <c r="X11" s="98"/>
      <c r="Y11" s="101" t="s">
        <v>29</v>
      </c>
      <c r="AA11" s="89"/>
      <c r="AB11" s="89"/>
    </row>
    <row r="12" spans="1:28" s="93" customFormat="1" ht="23.25" customHeight="1">
      <c r="A12" s="96"/>
      <c r="B12" s="91"/>
      <c r="C12" s="102" t="s">
        <v>23</v>
      </c>
      <c r="E12" s="101" t="s">
        <v>58</v>
      </c>
      <c r="F12" s="95"/>
      <c r="G12" s="102" t="s">
        <v>122</v>
      </c>
      <c r="H12" s="95"/>
      <c r="I12" s="102" t="s">
        <v>123</v>
      </c>
      <c r="K12" s="102" t="s">
        <v>124</v>
      </c>
      <c r="L12" s="95"/>
      <c r="M12" s="102" t="s">
        <v>125</v>
      </c>
      <c r="N12" s="95"/>
      <c r="O12" s="102" t="s">
        <v>126</v>
      </c>
      <c r="P12" s="95"/>
      <c r="Q12" s="95" t="s">
        <v>181</v>
      </c>
      <c r="R12" s="95"/>
      <c r="S12" s="95" t="s">
        <v>184</v>
      </c>
      <c r="T12" s="95"/>
      <c r="U12" s="101" t="s">
        <v>65</v>
      </c>
      <c r="V12" s="98"/>
      <c r="W12" s="101" t="s">
        <v>127</v>
      </c>
      <c r="X12" s="98"/>
      <c r="Y12" s="101" t="s">
        <v>30</v>
      </c>
      <c r="AA12" s="89"/>
      <c r="AB12" s="89"/>
    </row>
    <row r="13" spans="1:28" s="7" customFormat="1" ht="23.25" customHeight="1">
      <c r="A13" s="46"/>
      <c r="B13" s="46"/>
      <c r="C13" s="194" t="s">
        <v>74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AA13" s="46"/>
      <c r="AB13" s="46"/>
    </row>
    <row r="14" spans="1:28" s="7" customFormat="1" ht="23.25" customHeight="1">
      <c r="A14" s="88" t="s">
        <v>209</v>
      </c>
      <c r="B14" s="88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AA14" s="46"/>
      <c r="AB14" s="46"/>
    </row>
    <row r="15" spans="1:28" s="7" customFormat="1" ht="22.95" customHeight="1">
      <c r="A15" s="88" t="s">
        <v>211</v>
      </c>
      <c r="B15" s="92"/>
      <c r="C15" s="74">
        <v>6499829661</v>
      </c>
      <c r="D15" s="39"/>
      <c r="E15" s="74">
        <v>1532320430</v>
      </c>
      <c r="F15" s="39"/>
      <c r="G15" s="74">
        <v>-423185000</v>
      </c>
      <c r="H15" s="39"/>
      <c r="I15" s="74">
        <v>-129336263</v>
      </c>
      <c r="J15" s="39"/>
      <c r="K15" s="74">
        <v>790448420</v>
      </c>
      <c r="L15" s="39"/>
      <c r="M15" s="74">
        <v>5310347100</v>
      </c>
      <c r="N15" s="39"/>
      <c r="O15" s="74">
        <v>-24927451</v>
      </c>
      <c r="P15" s="39"/>
      <c r="Q15" s="74">
        <v>347814208</v>
      </c>
      <c r="R15" s="39"/>
      <c r="S15" s="74">
        <v>322886757</v>
      </c>
      <c r="T15" s="39"/>
      <c r="U15" s="74">
        <v>13903311105</v>
      </c>
      <c r="V15" s="39"/>
      <c r="W15" s="74">
        <v>923892305</v>
      </c>
      <c r="X15" s="39"/>
      <c r="Y15" s="74">
        <v>14827203410</v>
      </c>
      <c r="AA15" s="46"/>
      <c r="AB15" s="46"/>
    </row>
    <row r="16" spans="1:28" s="7" customFormat="1" ht="23.25" customHeight="1">
      <c r="A16" s="87" t="s">
        <v>150</v>
      </c>
      <c r="B16" s="87"/>
      <c r="C16" s="72"/>
      <c r="D16" s="39"/>
      <c r="E16" s="72"/>
      <c r="F16" s="39"/>
      <c r="G16" s="72"/>
      <c r="H16" s="39"/>
      <c r="I16" s="72"/>
      <c r="J16" s="39"/>
      <c r="K16" s="72"/>
      <c r="L16" s="39"/>
      <c r="M16" s="72"/>
      <c r="N16" s="39"/>
      <c r="O16" s="72"/>
      <c r="P16" s="39"/>
      <c r="Q16" s="39"/>
      <c r="R16" s="39"/>
      <c r="S16" s="39"/>
      <c r="T16" s="39"/>
      <c r="U16" s="72"/>
      <c r="V16" s="39"/>
      <c r="W16" s="72"/>
      <c r="X16" s="39"/>
      <c r="Y16" s="72"/>
      <c r="AA16" s="46"/>
      <c r="AB16" s="46"/>
    </row>
    <row r="17" spans="1:28" s="7" customFormat="1" ht="22.95" customHeight="1">
      <c r="A17" s="89" t="s">
        <v>128</v>
      </c>
      <c r="B17" s="87"/>
      <c r="C17" s="41">
        <v>0</v>
      </c>
      <c r="D17" s="41"/>
      <c r="E17" s="41">
        <v>0</v>
      </c>
      <c r="F17" s="41"/>
      <c r="G17" s="41">
        <v>0</v>
      </c>
      <c r="H17" s="41"/>
      <c r="I17" s="41">
        <v>0</v>
      </c>
      <c r="J17" s="41"/>
      <c r="K17" s="41">
        <v>0</v>
      </c>
      <c r="L17" s="41"/>
      <c r="M17" s="41">
        <v>573817899</v>
      </c>
      <c r="N17" s="41"/>
      <c r="O17" s="41">
        <v>0</v>
      </c>
      <c r="P17" s="41"/>
      <c r="Q17" s="41">
        <v>0</v>
      </c>
      <c r="R17" s="41"/>
      <c r="S17" s="41">
        <v>0</v>
      </c>
      <c r="T17" s="41"/>
      <c r="U17" s="41">
        <v>573817899</v>
      </c>
      <c r="V17" s="41"/>
      <c r="W17" s="41">
        <v>52877762</v>
      </c>
      <c r="X17" s="41"/>
      <c r="Y17" s="41">
        <v>626695661</v>
      </c>
      <c r="AA17" s="46"/>
      <c r="AB17" s="46"/>
    </row>
    <row r="18" spans="1:28" s="7" customFormat="1" ht="23.25" customHeight="1">
      <c r="A18" s="89" t="s">
        <v>233</v>
      </c>
      <c r="B18" s="87"/>
      <c r="C18" s="40">
        <v>0</v>
      </c>
      <c r="D18" s="41"/>
      <c r="E18" s="40">
        <v>0</v>
      </c>
      <c r="F18" s="41"/>
      <c r="G18" s="40">
        <v>0</v>
      </c>
      <c r="H18" s="41"/>
      <c r="I18" s="40">
        <v>0</v>
      </c>
      <c r="J18" s="41"/>
      <c r="K18" s="40">
        <v>0</v>
      </c>
      <c r="L18" s="41"/>
      <c r="M18" s="40">
        <v>-3293726</v>
      </c>
      <c r="N18" s="41"/>
      <c r="O18" s="40">
        <v>0</v>
      </c>
      <c r="P18" s="41"/>
      <c r="Q18" s="40">
        <v>33100007</v>
      </c>
      <c r="R18" s="41"/>
      <c r="S18" s="40">
        <v>33100007</v>
      </c>
      <c r="T18" s="41"/>
      <c r="U18" s="40">
        <v>29806281</v>
      </c>
      <c r="V18" s="41"/>
      <c r="W18" s="40">
        <v>2365922</v>
      </c>
      <c r="X18" s="41"/>
      <c r="Y18" s="40">
        <v>32172203</v>
      </c>
      <c r="AA18" s="46"/>
      <c r="AB18" s="46"/>
    </row>
    <row r="19" spans="1:28" s="7" customFormat="1" ht="23.25" customHeight="1">
      <c r="A19" s="90" t="s">
        <v>151</v>
      </c>
      <c r="B19" s="87"/>
      <c r="C19" s="74">
        <v>0</v>
      </c>
      <c r="D19" s="39"/>
      <c r="E19" s="74">
        <v>0</v>
      </c>
      <c r="F19" s="39"/>
      <c r="G19" s="74">
        <v>0</v>
      </c>
      <c r="H19" s="39"/>
      <c r="I19" s="74">
        <v>0</v>
      </c>
      <c r="J19" s="39"/>
      <c r="K19" s="74">
        <v>0</v>
      </c>
      <c r="L19" s="39"/>
      <c r="M19" s="74">
        <v>570524173</v>
      </c>
      <c r="N19" s="41"/>
      <c r="O19" s="74">
        <v>0</v>
      </c>
      <c r="P19" s="39"/>
      <c r="Q19" s="74">
        <v>33100007</v>
      </c>
      <c r="R19" s="74">
        <v>0</v>
      </c>
      <c r="S19" s="74">
        <v>33100007</v>
      </c>
      <c r="T19" s="74">
        <v>0</v>
      </c>
      <c r="U19" s="74">
        <v>603624180</v>
      </c>
      <c r="V19" s="74">
        <v>0</v>
      </c>
      <c r="W19" s="74">
        <v>55243684</v>
      </c>
      <c r="X19" s="74">
        <v>0</v>
      </c>
      <c r="Y19" s="74">
        <v>658867864</v>
      </c>
      <c r="AA19" s="46"/>
      <c r="AB19" s="46"/>
    </row>
    <row r="20" spans="1:28" s="7" customFormat="1" ht="23.25" customHeight="1">
      <c r="A20" s="90"/>
      <c r="B20" s="87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AA20" s="46"/>
      <c r="AB20" s="46"/>
    </row>
    <row r="21" spans="1:28" s="7" customFormat="1" ht="23.25" customHeight="1" thickBot="1">
      <c r="A21" s="90" t="s">
        <v>210</v>
      </c>
      <c r="B21" s="87"/>
      <c r="C21" s="84">
        <v>6499829661</v>
      </c>
      <c r="D21" s="39"/>
      <c r="E21" s="84">
        <v>1532320430</v>
      </c>
      <c r="F21" s="39"/>
      <c r="G21" s="84">
        <v>-423185000</v>
      </c>
      <c r="H21" s="39"/>
      <c r="I21" s="84">
        <v>-129336263</v>
      </c>
      <c r="J21" s="39"/>
      <c r="K21" s="84">
        <v>790448420</v>
      </c>
      <c r="L21" s="39"/>
      <c r="M21" s="84">
        <v>5880871273</v>
      </c>
      <c r="N21" s="39"/>
      <c r="O21" s="84">
        <v>-24927451</v>
      </c>
      <c r="P21" s="39"/>
      <c r="Q21" s="84">
        <v>380914215</v>
      </c>
      <c r="R21" s="39"/>
      <c r="S21" s="84">
        <v>355986764</v>
      </c>
      <c r="T21" s="39"/>
      <c r="U21" s="84">
        <v>14506935285</v>
      </c>
      <c r="V21" s="39"/>
      <c r="W21" s="84">
        <v>979135989</v>
      </c>
      <c r="X21" s="39"/>
      <c r="Y21" s="84">
        <v>15486071274</v>
      </c>
      <c r="AA21" s="46"/>
      <c r="AB21" s="46"/>
    </row>
    <row r="22" spans="1:28" s="7" customFormat="1" ht="22.95" customHeight="1" thickTop="1">
      <c r="A22" s="16"/>
      <c r="B22" s="16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</row>
  </sheetData>
  <mergeCells count="4">
    <mergeCell ref="E4:Y4"/>
    <mergeCell ref="K5:M5"/>
    <mergeCell ref="C13:Y13"/>
    <mergeCell ref="O5:S5"/>
  </mergeCells>
  <pageMargins left="0.7" right="0.7" top="0.48" bottom="0.5" header="0.5" footer="0.5"/>
  <pageSetup paperSize="9" scale="58" firstPageNumber="12" fitToHeight="0" orientation="landscape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AEF55-C0CC-42C9-875C-BE9F1EB6458F}">
  <sheetPr>
    <pageSetUpPr fitToPage="1"/>
  </sheetPr>
  <dimension ref="A1:K39"/>
  <sheetViews>
    <sheetView view="pageBreakPreview" topLeftCell="A31" zoomScale="115" zoomScaleNormal="115" zoomScaleSheetLayoutView="115" workbookViewId="0">
      <selection activeCell="F65" sqref="F65"/>
    </sheetView>
  </sheetViews>
  <sheetFormatPr defaultColWidth="9.125" defaultRowHeight="23.25" customHeight="1"/>
  <cols>
    <col min="1" max="1" width="46" style="5" customWidth="1"/>
    <col min="2" max="2" width="8.875" style="5" customWidth="1"/>
    <col min="3" max="3" width="16.875" style="46" customWidth="1"/>
    <col min="4" max="4" width="1.75" style="7" customWidth="1"/>
    <col min="5" max="5" width="16.875" style="44" customWidth="1"/>
    <col min="6" max="6" width="1.75" style="7" customWidth="1"/>
    <col min="7" max="7" width="16.875" style="46" customWidth="1"/>
    <col min="8" max="8" width="1.75" style="7" customWidth="1"/>
    <col min="9" max="9" width="16.875" style="46" customWidth="1"/>
    <col min="10" max="10" width="1.75" style="7" customWidth="1"/>
    <col min="11" max="11" width="16.875" style="44" customWidth="1"/>
    <col min="12" max="16384" width="9.125" style="46"/>
  </cols>
  <sheetData>
    <row r="1" spans="1:11" ht="23.25" customHeight="1">
      <c r="A1" s="21" t="s">
        <v>72</v>
      </c>
      <c r="B1" s="21"/>
      <c r="C1" s="20"/>
      <c r="D1" s="32"/>
      <c r="E1" s="67"/>
      <c r="F1" s="32"/>
      <c r="G1" s="20"/>
      <c r="H1" s="32"/>
      <c r="I1" s="20"/>
      <c r="J1" s="32"/>
      <c r="K1" s="67"/>
    </row>
    <row r="2" spans="1:11" ht="23.25" customHeight="1">
      <c r="A2" s="43" t="s">
        <v>54</v>
      </c>
      <c r="B2" s="43"/>
      <c r="C2" s="22"/>
      <c r="D2" s="33"/>
      <c r="E2" s="69"/>
      <c r="F2" s="33"/>
      <c r="G2" s="22"/>
      <c r="H2" s="33"/>
      <c r="I2" s="22"/>
      <c r="J2" s="33"/>
      <c r="K2" s="69"/>
    </row>
    <row r="3" spans="1:11" ht="23.25" customHeight="1">
      <c r="A3" s="43"/>
      <c r="B3" s="43"/>
      <c r="C3" s="22"/>
      <c r="D3" s="33"/>
      <c r="E3" s="69"/>
      <c r="F3" s="33"/>
      <c r="G3" s="22"/>
      <c r="H3" s="33"/>
      <c r="I3" s="22"/>
      <c r="J3" s="33"/>
      <c r="K3" s="69"/>
    </row>
    <row r="4" spans="1:11" ht="23.25" customHeight="1">
      <c r="C4" s="199" t="s">
        <v>129</v>
      </c>
      <c r="D4" s="200"/>
      <c r="E4" s="200"/>
      <c r="F4" s="200"/>
      <c r="G4" s="200"/>
      <c r="H4" s="200"/>
      <c r="I4" s="200"/>
      <c r="J4" s="200"/>
      <c r="K4" s="200"/>
    </row>
    <row r="5" spans="1:11" ht="23.25" customHeight="1">
      <c r="D5" s="80"/>
      <c r="E5" s="71"/>
      <c r="F5" s="8"/>
      <c r="G5" s="203" t="s">
        <v>95</v>
      </c>
      <c r="H5" s="203"/>
      <c r="I5" s="203"/>
      <c r="J5" s="75"/>
    </row>
    <row r="6" spans="1:11" ht="23.25" customHeight="1">
      <c r="C6" s="4" t="s">
        <v>115</v>
      </c>
      <c r="F6" s="8"/>
      <c r="G6" s="4"/>
      <c r="H6" s="8"/>
      <c r="I6" s="4"/>
      <c r="K6" s="54"/>
    </row>
    <row r="7" spans="1:11" ht="23.25" customHeight="1">
      <c r="C7" s="4" t="s">
        <v>22</v>
      </c>
      <c r="E7" s="54" t="s">
        <v>59</v>
      </c>
      <c r="F7" s="8"/>
      <c r="G7" s="8" t="s">
        <v>24</v>
      </c>
      <c r="I7" s="7"/>
      <c r="J7" s="8"/>
      <c r="K7" s="54" t="s">
        <v>130</v>
      </c>
    </row>
    <row r="8" spans="1:11" ht="23.25" customHeight="1">
      <c r="B8" s="79" t="s">
        <v>21</v>
      </c>
      <c r="C8" s="4" t="s">
        <v>23</v>
      </c>
      <c r="E8" s="54" t="s">
        <v>58</v>
      </c>
      <c r="F8" s="8"/>
      <c r="G8" s="4" t="s">
        <v>25</v>
      </c>
      <c r="H8" s="8"/>
      <c r="I8" s="4" t="s">
        <v>125</v>
      </c>
      <c r="J8" s="8"/>
      <c r="K8" s="4" t="s">
        <v>30</v>
      </c>
    </row>
    <row r="9" spans="1:11" s="7" customFormat="1" ht="23.25" customHeight="1">
      <c r="A9" s="46"/>
      <c r="B9" s="46"/>
      <c r="C9" s="194" t="s">
        <v>74</v>
      </c>
      <c r="D9" s="194"/>
      <c r="E9" s="194"/>
      <c r="F9" s="194"/>
      <c r="G9" s="194"/>
      <c r="H9" s="194"/>
      <c r="I9" s="194"/>
      <c r="J9" s="194"/>
      <c r="K9" s="194"/>
    </row>
    <row r="10" spans="1:11" s="7" customFormat="1" ht="23.25" customHeight="1">
      <c r="A10" s="1" t="s">
        <v>154</v>
      </c>
      <c r="B10" s="1"/>
      <c r="C10" s="79"/>
      <c r="D10" s="79"/>
      <c r="E10" s="79"/>
      <c r="F10" s="79"/>
      <c r="G10" s="79"/>
      <c r="H10" s="79"/>
      <c r="I10" s="79"/>
      <c r="J10" s="79"/>
      <c r="K10" s="79"/>
    </row>
    <row r="11" spans="1:11" s="7" customFormat="1" ht="23.25" customHeight="1">
      <c r="A11" s="37" t="s">
        <v>155</v>
      </c>
      <c r="B11" s="37"/>
      <c r="C11" s="72">
        <v>6499829661</v>
      </c>
      <c r="D11" s="39"/>
      <c r="E11" s="72">
        <v>1532320430</v>
      </c>
      <c r="F11" s="39"/>
      <c r="G11" s="72">
        <v>383000000</v>
      </c>
      <c r="H11" s="39"/>
      <c r="I11" s="72">
        <v>3190900554</v>
      </c>
      <c r="J11" s="39"/>
      <c r="K11" s="72">
        <f>SUM(C11:I11)</f>
        <v>11606050645</v>
      </c>
    </row>
    <row r="12" spans="1:11" s="7" customFormat="1" ht="23.25" customHeight="1">
      <c r="A12" s="37"/>
      <c r="B12" s="37"/>
      <c r="C12" s="72"/>
      <c r="D12" s="39"/>
      <c r="E12" s="72"/>
      <c r="F12" s="39"/>
      <c r="G12" s="72"/>
      <c r="H12" s="39"/>
      <c r="I12" s="72"/>
      <c r="J12" s="39"/>
      <c r="K12" s="72"/>
    </row>
    <row r="13" spans="1:11" s="7" customFormat="1" ht="23.25" customHeight="1">
      <c r="A13" s="16" t="s">
        <v>150</v>
      </c>
      <c r="B13" s="37"/>
      <c r="C13" s="51"/>
      <c r="D13" s="41"/>
      <c r="E13" s="51"/>
      <c r="F13" s="41"/>
      <c r="G13" s="51"/>
      <c r="H13" s="41"/>
      <c r="I13" s="51"/>
      <c r="J13" s="41"/>
      <c r="K13" s="51"/>
    </row>
    <row r="14" spans="1:11" s="7" customFormat="1" ht="23.25" customHeight="1">
      <c r="A14" s="38" t="s">
        <v>128</v>
      </c>
      <c r="B14" s="73"/>
      <c r="C14" s="40">
        <v>0</v>
      </c>
      <c r="D14" s="41"/>
      <c r="E14" s="40">
        <v>0</v>
      </c>
      <c r="F14" s="41"/>
      <c r="G14" s="40">
        <v>0</v>
      </c>
      <c r="H14" s="41"/>
      <c r="I14" s="40">
        <v>368710587</v>
      </c>
      <c r="J14" s="41"/>
      <c r="K14" s="40">
        <v>368710587</v>
      </c>
    </row>
    <row r="15" spans="1:11" s="7" customFormat="1" ht="23.25" customHeight="1">
      <c r="A15" s="16" t="s">
        <v>151</v>
      </c>
      <c r="B15" s="73"/>
      <c r="C15" s="36">
        <v>0</v>
      </c>
      <c r="D15" s="39"/>
      <c r="E15" s="36">
        <v>0</v>
      </c>
      <c r="F15" s="39"/>
      <c r="G15" s="36">
        <v>0</v>
      </c>
      <c r="H15" s="39"/>
      <c r="I15" s="36">
        <f>SUM(I14)</f>
        <v>368710587</v>
      </c>
      <c r="J15" s="39"/>
      <c r="K15" s="36">
        <f>SUM(C15:I15)</f>
        <v>368710587</v>
      </c>
    </row>
    <row r="16" spans="1:11" ht="19.2" customHeight="1">
      <c r="A16" s="38"/>
      <c r="B16" s="73"/>
      <c r="C16" s="51"/>
      <c r="D16" s="41"/>
      <c r="E16" s="51"/>
      <c r="F16" s="41"/>
      <c r="G16" s="51"/>
      <c r="H16" s="41"/>
      <c r="I16" s="51"/>
      <c r="J16" s="41"/>
      <c r="K16" s="51"/>
    </row>
    <row r="17" spans="1:11" ht="19.2" customHeight="1">
      <c r="A17" s="38" t="s">
        <v>50</v>
      </c>
      <c r="B17" s="73">
        <v>18</v>
      </c>
      <c r="C17" s="40">
        <v>0</v>
      </c>
      <c r="D17" s="41"/>
      <c r="E17" s="40">
        <v>0</v>
      </c>
      <c r="F17" s="41"/>
      <c r="G17" s="40">
        <v>270548420</v>
      </c>
      <c r="H17" s="41"/>
      <c r="I17" s="40">
        <v>-270548420</v>
      </c>
      <c r="J17" s="41"/>
      <c r="K17" s="40">
        <v>0</v>
      </c>
    </row>
    <row r="18" spans="1:11" ht="19.2" customHeight="1">
      <c r="A18" s="38"/>
      <c r="B18" s="73"/>
      <c r="C18" s="41"/>
      <c r="D18" s="41"/>
      <c r="E18" s="41"/>
      <c r="F18" s="41"/>
      <c r="G18" s="41"/>
      <c r="H18" s="41"/>
      <c r="I18" s="41"/>
      <c r="J18" s="41"/>
      <c r="K18" s="41"/>
    </row>
    <row r="19" spans="1:11" s="7" customFormat="1" ht="23.25" customHeight="1" thickBot="1">
      <c r="A19" s="16" t="s">
        <v>156</v>
      </c>
      <c r="B19" s="16"/>
      <c r="C19" s="84">
        <f>C15+C11</f>
        <v>6499829661</v>
      </c>
      <c r="D19" s="39"/>
      <c r="E19" s="84">
        <f>E11+E15</f>
        <v>1532320430</v>
      </c>
      <c r="F19" s="39"/>
      <c r="G19" s="84">
        <f>G11+G15+G17</f>
        <v>653548420</v>
      </c>
      <c r="H19" s="39"/>
      <c r="I19" s="84">
        <f>I11+I15+I17</f>
        <v>3289062721</v>
      </c>
      <c r="J19" s="39"/>
      <c r="K19" s="84">
        <f>K11+K15</f>
        <v>11974761232</v>
      </c>
    </row>
    <row r="20" spans="1:11" s="7" customFormat="1" ht="23.25" customHeight="1" thickTop="1">
      <c r="A20" s="5"/>
      <c r="B20" s="5"/>
      <c r="C20" s="46"/>
      <c r="E20" s="44"/>
      <c r="G20" s="46"/>
      <c r="I20" s="46"/>
      <c r="K20" s="44"/>
    </row>
    <row r="21" spans="1:11" ht="23.25" customHeight="1">
      <c r="A21" s="21" t="s">
        <v>72</v>
      </c>
      <c r="B21" s="21"/>
      <c r="C21" s="20"/>
      <c r="D21" s="32"/>
      <c r="E21" s="67"/>
      <c r="F21" s="32"/>
      <c r="G21" s="20"/>
      <c r="H21" s="32"/>
      <c r="I21" s="20"/>
      <c r="J21" s="32"/>
      <c r="K21" s="67"/>
    </row>
    <row r="22" spans="1:11" ht="23.25" customHeight="1">
      <c r="A22" s="43" t="s">
        <v>54</v>
      </c>
      <c r="B22" s="43"/>
      <c r="C22" s="22"/>
      <c r="D22" s="33"/>
      <c r="E22" s="69"/>
      <c r="F22" s="33"/>
      <c r="G22" s="22"/>
      <c r="H22" s="33"/>
      <c r="I22" s="22"/>
      <c r="J22" s="33"/>
      <c r="K22" s="69"/>
    </row>
    <row r="23" spans="1:11" ht="23.25" customHeight="1">
      <c r="A23" s="43"/>
      <c r="B23" s="43"/>
      <c r="C23" s="22"/>
      <c r="D23" s="33"/>
      <c r="E23" s="69"/>
      <c r="F23" s="33"/>
      <c r="G23" s="22"/>
      <c r="H23" s="33"/>
      <c r="I23" s="22"/>
      <c r="J23" s="33"/>
      <c r="K23" s="69"/>
    </row>
    <row r="24" spans="1:11" ht="23.25" customHeight="1">
      <c r="C24" s="199" t="s">
        <v>129</v>
      </c>
      <c r="D24" s="200"/>
      <c r="E24" s="200"/>
      <c r="F24" s="200"/>
      <c r="G24" s="200"/>
      <c r="H24" s="200"/>
      <c r="I24" s="200"/>
      <c r="J24" s="200"/>
      <c r="K24" s="200"/>
    </row>
    <row r="25" spans="1:11" ht="23.25" customHeight="1">
      <c r="D25" s="108"/>
      <c r="E25" s="71"/>
      <c r="F25" s="8"/>
      <c r="G25" s="203" t="s">
        <v>95</v>
      </c>
      <c r="H25" s="203"/>
      <c r="I25" s="203"/>
      <c r="J25" s="75"/>
    </row>
    <row r="26" spans="1:11" ht="23.25" customHeight="1">
      <c r="C26" s="4" t="s">
        <v>115</v>
      </c>
      <c r="F26" s="8"/>
      <c r="G26" s="4"/>
      <c r="H26" s="8"/>
      <c r="I26" s="4"/>
      <c r="K26" s="54"/>
    </row>
    <row r="27" spans="1:11" ht="23.25" customHeight="1">
      <c r="C27" s="4" t="s">
        <v>22</v>
      </c>
      <c r="E27" s="54" t="s">
        <v>59</v>
      </c>
      <c r="F27" s="8"/>
      <c r="G27" s="8" t="s">
        <v>24</v>
      </c>
      <c r="I27" s="7"/>
      <c r="J27" s="8"/>
      <c r="K27" s="54" t="s">
        <v>130</v>
      </c>
    </row>
    <row r="28" spans="1:11" ht="23.25" customHeight="1">
      <c r="B28" s="106"/>
      <c r="C28" s="4" t="s">
        <v>23</v>
      </c>
      <c r="E28" s="54" t="s">
        <v>58</v>
      </c>
      <c r="F28" s="8"/>
      <c r="G28" s="4" t="s">
        <v>25</v>
      </c>
      <c r="H28" s="8"/>
      <c r="I28" s="4" t="s">
        <v>125</v>
      </c>
      <c r="J28" s="8"/>
      <c r="K28" s="4" t="s">
        <v>30</v>
      </c>
    </row>
    <row r="29" spans="1:11" s="7" customFormat="1" ht="23.25" customHeight="1">
      <c r="A29" s="46"/>
      <c r="B29" s="46"/>
      <c r="C29" s="194" t="s">
        <v>74</v>
      </c>
      <c r="D29" s="194"/>
      <c r="E29" s="194"/>
      <c r="F29" s="194"/>
      <c r="G29" s="194"/>
      <c r="H29" s="194"/>
      <c r="I29" s="194"/>
      <c r="J29" s="194"/>
      <c r="K29" s="194"/>
    </row>
    <row r="30" spans="1:11" s="7" customFormat="1" ht="23.25" customHeight="1">
      <c r="A30" s="1" t="s">
        <v>209</v>
      </c>
      <c r="B30" s="1"/>
      <c r="C30" s="106"/>
      <c r="D30" s="106"/>
      <c r="E30" s="106"/>
      <c r="F30" s="106"/>
      <c r="G30" s="106"/>
      <c r="H30" s="106"/>
      <c r="I30" s="106"/>
      <c r="J30" s="106"/>
      <c r="K30" s="106"/>
    </row>
    <row r="31" spans="1:11" s="7" customFormat="1" ht="23.25" customHeight="1">
      <c r="A31" s="37" t="s">
        <v>211</v>
      </c>
      <c r="B31" s="37"/>
      <c r="C31" s="72">
        <v>6499829661</v>
      </c>
      <c r="D31" s="39"/>
      <c r="E31" s="72">
        <v>1532320430</v>
      </c>
      <c r="F31" s="39"/>
      <c r="G31" s="72">
        <v>653548420</v>
      </c>
      <c r="H31" s="39"/>
      <c r="I31" s="72">
        <v>3289062721</v>
      </c>
      <c r="J31" s="39"/>
      <c r="K31" s="72">
        <v>11974761232</v>
      </c>
    </row>
    <row r="32" spans="1:11" s="7" customFormat="1" ht="23.25" customHeight="1">
      <c r="A32" s="37"/>
      <c r="B32" s="37"/>
      <c r="C32" s="72"/>
      <c r="D32" s="39"/>
      <c r="E32" s="72"/>
      <c r="F32" s="39"/>
      <c r="G32" s="72"/>
      <c r="H32" s="39"/>
      <c r="I32" s="72"/>
      <c r="J32" s="39"/>
      <c r="K32" s="72"/>
    </row>
    <row r="33" spans="1:11" s="7" customFormat="1" ht="23.25" customHeight="1">
      <c r="A33" s="16" t="s">
        <v>150</v>
      </c>
      <c r="B33" s="37"/>
      <c r="C33" s="51"/>
      <c r="D33" s="41"/>
      <c r="E33" s="51"/>
      <c r="F33" s="41"/>
      <c r="G33" s="51"/>
      <c r="H33" s="41"/>
      <c r="I33" s="51"/>
      <c r="J33" s="41"/>
      <c r="K33" s="51"/>
    </row>
    <row r="34" spans="1:11" s="7" customFormat="1" ht="23.25" customHeight="1">
      <c r="A34" s="19" t="s">
        <v>128</v>
      </c>
      <c r="B34" s="73"/>
      <c r="C34" s="41">
        <v>0</v>
      </c>
      <c r="D34" s="41"/>
      <c r="E34" s="41">
        <v>0</v>
      </c>
      <c r="F34" s="41"/>
      <c r="G34" s="41">
        <v>0</v>
      </c>
      <c r="H34" s="41"/>
      <c r="I34" s="41">
        <v>61154884</v>
      </c>
      <c r="J34" s="41"/>
      <c r="K34" s="41">
        <v>61154884</v>
      </c>
    </row>
    <row r="35" spans="1:11" s="7" customFormat="1" ht="23.25" customHeight="1">
      <c r="A35" s="19" t="s">
        <v>233</v>
      </c>
      <c r="B35" s="73"/>
      <c r="C35" s="41">
        <v>0</v>
      </c>
      <c r="D35" s="41"/>
      <c r="E35" s="41">
        <v>0</v>
      </c>
      <c r="F35" s="41"/>
      <c r="G35" s="41">
        <v>0</v>
      </c>
      <c r="H35" s="41"/>
      <c r="I35" s="40">
        <v>-3293726</v>
      </c>
      <c r="J35" s="41"/>
      <c r="K35" s="41">
        <v>-3293726</v>
      </c>
    </row>
    <row r="36" spans="1:11" s="7" customFormat="1" ht="23.25" customHeight="1">
      <c r="A36" s="16" t="s">
        <v>151</v>
      </c>
      <c r="B36" s="73"/>
      <c r="C36" s="36">
        <v>0</v>
      </c>
      <c r="D36" s="39"/>
      <c r="E36" s="36">
        <v>0</v>
      </c>
      <c r="F36" s="39"/>
      <c r="G36" s="36">
        <v>0</v>
      </c>
      <c r="H36" s="39"/>
      <c r="I36" s="36">
        <v>57861158</v>
      </c>
      <c r="J36" s="39"/>
      <c r="K36" s="36">
        <v>57861158</v>
      </c>
    </row>
    <row r="37" spans="1:11" ht="19.2" customHeight="1">
      <c r="A37" s="38"/>
      <c r="B37" s="73"/>
      <c r="C37" s="41"/>
      <c r="D37" s="41"/>
      <c r="E37" s="41"/>
      <c r="F37" s="41"/>
      <c r="G37" s="41"/>
      <c r="H37" s="41"/>
      <c r="I37" s="41"/>
      <c r="J37" s="41"/>
      <c r="K37" s="41"/>
    </row>
    <row r="38" spans="1:11" s="7" customFormat="1" ht="23.25" customHeight="1" thickBot="1">
      <c r="A38" s="16" t="s">
        <v>210</v>
      </c>
      <c r="B38" s="16"/>
      <c r="C38" s="84">
        <v>6499829661</v>
      </c>
      <c r="D38" s="39"/>
      <c r="E38" s="84">
        <v>1532320430</v>
      </c>
      <c r="F38" s="39"/>
      <c r="G38" s="84">
        <v>653548420</v>
      </c>
      <c r="H38" s="39"/>
      <c r="I38" s="84">
        <v>3346923879</v>
      </c>
      <c r="J38" s="39"/>
      <c r="K38" s="84">
        <v>12032622390</v>
      </c>
    </row>
    <row r="39" spans="1:11" ht="23.25" customHeight="1" thickTop="1">
      <c r="C39" s="150"/>
      <c r="D39" s="150"/>
      <c r="E39" s="150"/>
      <c r="F39" s="150"/>
      <c r="G39" s="150"/>
      <c r="H39" s="150"/>
      <c r="I39" s="150"/>
      <c r="J39" s="150"/>
      <c r="K39" s="150"/>
    </row>
  </sheetData>
  <mergeCells count="6">
    <mergeCell ref="C24:K24"/>
    <mergeCell ref="G25:I25"/>
    <mergeCell ref="C29:K29"/>
    <mergeCell ref="C4:K4"/>
    <mergeCell ref="G5:I5"/>
    <mergeCell ref="C9:K9"/>
  </mergeCells>
  <pageMargins left="0.7" right="0.7" top="0.48" bottom="0.5" header="0.5" footer="0.5"/>
  <pageSetup paperSize="9" firstPageNumber="13" fitToHeight="0" orientation="landscape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1EF13-D084-46D0-9553-2E6C542C98D3}">
  <sheetPr>
    <pageSetUpPr fitToPage="1"/>
  </sheetPr>
  <dimension ref="A1:I100"/>
  <sheetViews>
    <sheetView tabSelected="1" view="pageBreakPreview" topLeftCell="A28" zoomScale="115" zoomScaleNormal="115" zoomScaleSheetLayoutView="115" workbookViewId="0">
      <selection activeCell="E78" sqref="E78"/>
    </sheetView>
  </sheetViews>
  <sheetFormatPr defaultColWidth="35" defaultRowHeight="19.5" customHeight="1"/>
  <cols>
    <col min="1" max="1" width="57.5" style="46" customWidth="1"/>
    <col min="2" max="2" width="4.875" style="6" customWidth="1"/>
    <col min="3" max="3" width="17.375" style="31" customWidth="1"/>
    <col min="4" max="4" width="1.25" style="46" customWidth="1"/>
    <col min="5" max="5" width="17.375" style="31" customWidth="1"/>
    <col min="6" max="6" width="1.25" style="46" customWidth="1"/>
    <col min="7" max="7" width="17.375" style="46" customWidth="1"/>
    <col min="8" max="8" width="1.25" style="46" customWidth="1"/>
    <col min="9" max="9" width="17.375" style="46" customWidth="1"/>
    <col min="10" max="10" width="10.375" style="46" customWidth="1"/>
    <col min="11" max="16384" width="35" style="46"/>
  </cols>
  <sheetData>
    <row r="1" spans="1:9" s="20" customFormat="1" ht="19.5" customHeight="1">
      <c r="A1" s="21" t="s">
        <v>72</v>
      </c>
      <c r="B1" s="29"/>
    </row>
    <row r="2" spans="1:9" s="22" customFormat="1" ht="19.5" customHeight="1">
      <c r="A2" s="59" t="s">
        <v>55</v>
      </c>
      <c r="B2" s="28"/>
    </row>
    <row r="3" spans="1:9" ht="19.5" customHeight="1">
      <c r="A3" s="1"/>
      <c r="C3" s="46"/>
      <c r="E3" s="46"/>
    </row>
    <row r="4" spans="1:9" ht="19.5" customHeight="1">
      <c r="A4" s="1"/>
      <c r="C4" s="192" t="s">
        <v>37</v>
      </c>
      <c r="D4" s="192"/>
      <c r="E4" s="192"/>
      <c r="G4" s="192" t="s">
        <v>38</v>
      </c>
      <c r="H4" s="192"/>
      <c r="I4" s="192"/>
    </row>
    <row r="5" spans="1:9" ht="19.5" customHeight="1">
      <c r="A5" s="5"/>
      <c r="B5" s="58"/>
      <c r="C5" s="193" t="s">
        <v>73</v>
      </c>
      <c r="D5" s="193"/>
      <c r="E5" s="193"/>
      <c r="F5" s="57"/>
      <c r="G5" s="193" t="s">
        <v>73</v>
      </c>
      <c r="H5" s="193"/>
      <c r="I5" s="193"/>
    </row>
    <row r="6" spans="1:9" ht="19.5" customHeight="1">
      <c r="A6" s="5"/>
      <c r="B6" s="58"/>
      <c r="C6" s="195" t="s">
        <v>53</v>
      </c>
      <c r="D6" s="195"/>
      <c r="E6" s="195"/>
      <c r="F6" s="57"/>
      <c r="G6" s="206" t="s">
        <v>53</v>
      </c>
      <c r="H6" s="206"/>
      <c r="I6" s="206"/>
    </row>
    <row r="7" spans="1:9" ht="19.5" customHeight="1">
      <c r="A7" s="1"/>
      <c r="B7" s="58"/>
      <c r="C7" s="4">
        <v>2021</v>
      </c>
      <c r="D7" s="4"/>
      <c r="E7" s="4">
        <v>2020</v>
      </c>
      <c r="F7" s="4"/>
      <c r="G7" s="4">
        <v>2021</v>
      </c>
      <c r="H7" s="4"/>
      <c r="I7" s="4">
        <v>2020</v>
      </c>
    </row>
    <row r="8" spans="1:9" ht="19.5" customHeight="1">
      <c r="A8" s="5"/>
      <c r="B8" s="58"/>
      <c r="C8" s="194" t="s">
        <v>74</v>
      </c>
      <c r="D8" s="194"/>
      <c r="E8" s="194"/>
      <c r="F8" s="194"/>
      <c r="G8" s="194"/>
      <c r="H8" s="194"/>
      <c r="I8" s="194"/>
    </row>
    <row r="9" spans="1:9" ht="19.5" customHeight="1">
      <c r="A9" s="42" t="s">
        <v>31</v>
      </c>
      <c r="B9" s="58"/>
      <c r="C9" s="12"/>
      <c r="D9" s="17"/>
      <c r="E9" s="12"/>
      <c r="F9" s="17"/>
      <c r="G9" s="17"/>
      <c r="H9" s="17"/>
      <c r="I9" s="17"/>
    </row>
    <row r="10" spans="1:9" ht="19.5" customHeight="1">
      <c r="A10" s="19" t="s">
        <v>106</v>
      </c>
      <c r="B10" s="58"/>
      <c r="C10" s="51">
        <v>626695661</v>
      </c>
      <c r="D10" s="44"/>
      <c r="E10" s="51">
        <v>739687775</v>
      </c>
      <c r="F10" s="44"/>
      <c r="G10" s="51">
        <v>61154884</v>
      </c>
      <c r="H10" s="44"/>
      <c r="I10" s="51">
        <v>368710587</v>
      </c>
    </row>
    <row r="11" spans="1:9" ht="19.5" customHeight="1">
      <c r="A11" s="6" t="s">
        <v>149</v>
      </c>
      <c r="B11" s="58"/>
      <c r="C11" s="51"/>
      <c r="D11" s="44"/>
      <c r="E11" s="51"/>
      <c r="F11" s="44"/>
      <c r="G11" s="51"/>
      <c r="H11" s="44"/>
      <c r="I11" s="51"/>
    </row>
    <row r="12" spans="1:9" ht="19.5" customHeight="1">
      <c r="A12" s="46" t="s">
        <v>69</v>
      </c>
      <c r="B12" s="58"/>
      <c r="C12" s="51">
        <v>9881393</v>
      </c>
      <c r="D12" s="44"/>
      <c r="E12" s="51">
        <v>10207522</v>
      </c>
      <c r="F12" s="44"/>
      <c r="G12" s="51">
        <v>7447869</v>
      </c>
      <c r="H12" s="44"/>
      <c r="I12" s="51">
        <v>6726568</v>
      </c>
    </row>
    <row r="13" spans="1:9" ht="19.5" customHeight="1">
      <c r="A13" s="46" t="s">
        <v>190</v>
      </c>
      <c r="B13" s="58"/>
      <c r="C13" s="51">
        <v>3062741</v>
      </c>
      <c r="D13" s="44"/>
      <c r="E13" s="51">
        <v>268389</v>
      </c>
      <c r="F13" s="44"/>
      <c r="G13" s="44">
        <v>-210405</v>
      </c>
      <c r="H13" s="44"/>
      <c r="I13" s="44">
        <v>210405</v>
      </c>
    </row>
    <row r="14" spans="1:9" ht="19.5" customHeight="1">
      <c r="A14" s="46" t="s">
        <v>237</v>
      </c>
      <c r="B14" s="83"/>
      <c r="C14" s="51">
        <v>-27885</v>
      </c>
      <c r="D14" s="44"/>
      <c r="E14" s="51">
        <v>272</v>
      </c>
      <c r="F14" s="44"/>
      <c r="G14" s="44">
        <v>-27885</v>
      </c>
      <c r="H14" s="44"/>
      <c r="I14" s="44">
        <v>272</v>
      </c>
    </row>
    <row r="15" spans="1:9" ht="19.5" customHeight="1">
      <c r="A15" s="46" t="s">
        <v>191</v>
      </c>
      <c r="B15" s="83"/>
      <c r="C15" s="51">
        <v>-33550</v>
      </c>
      <c r="D15" s="44"/>
      <c r="E15" s="51">
        <v>-123535</v>
      </c>
      <c r="F15" s="44"/>
      <c r="G15" s="44">
        <v>-33550</v>
      </c>
      <c r="H15" s="44"/>
      <c r="I15" s="44">
        <v>-123535</v>
      </c>
    </row>
    <row r="16" spans="1:9" ht="19.5" customHeight="1">
      <c r="A16" s="46" t="s">
        <v>159</v>
      </c>
      <c r="B16" s="58"/>
      <c r="C16" s="51">
        <v>66228152</v>
      </c>
      <c r="D16" s="44"/>
      <c r="E16" s="51">
        <v>94411176</v>
      </c>
      <c r="F16" s="44"/>
      <c r="G16" s="51">
        <v>54843706</v>
      </c>
      <c r="H16" s="44"/>
      <c r="I16" s="51">
        <v>49449790</v>
      </c>
    </row>
    <row r="17" spans="1:9" ht="19.5" customHeight="1">
      <c r="A17" s="46" t="s">
        <v>206</v>
      </c>
      <c r="B17" s="86"/>
      <c r="C17" s="51"/>
      <c r="D17" s="44"/>
      <c r="E17" s="51"/>
      <c r="F17" s="44"/>
      <c r="G17" s="51"/>
      <c r="H17" s="44"/>
      <c r="I17" s="51"/>
    </row>
    <row r="18" spans="1:9" ht="19.5" customHeight="1">
      <c r="A18" s="46" t="s">
        <v>207</v>
      </c>
      <c r="B18" s="86"/>
      <c r="C18" s="51">
        <v>126631168</v>
      </c>
      <c r="D18" s="44"/>
      <c r="E18" s="51">
        <v>77385661</v>
      </c>
      <c r="F18" s="44"/>
      <c r="G18" s="51">
        <v>0</v>
      </c>
      <c r="H18" s="44"/>
      <c r="I18" s="51">
        <v>0</v>
      </c>
    </row>
    <row r="19" spans="1:9" ht="19.5" customHeight="1">
      <c r="A19" s="46" t="s">
        <v>131</v>
      </c>
      <c r="B19" s="58"/>
      <c r="C19" s="51">
        <v>-1250675</v>
      </c>
      <c r="D19" s="44"/>
      <c r="E19" s="51">
        <v>-341919</v>
      </c>
      <c r="F19" s="44"/>
      <c r="G19" s="51">
        <v>-1235346</v>
      </c>
      <c r="H19" s="44"/>
      <c r="I19" s="51">
        <v>-327232</v>
      </c>
    </row>
    <row r="20" spans="1:9" ht="19.5" customHeight="1">
      <c r="A20" s="46" t="s">
        <v>196</v>
      </c>
      <c r="B20" s="58"/>
      <c r="C20" s="51">
        <v>2812273</v>
      </c>
      <c r="D20" s="44"/>
      <c r="E20" s="51">
        <v>2941284</v>
      </c>
      <c r="F20" s="44"/>
      <c r="G20" s="51">
        <v>4449085</v>
      </c>
      <c r="H20" s="44"/>
      <c r="I20" s="51">
        <v>3537728</v>
      </c>
    </row>
    <row r="21" spans="1:9" ht="19.5" customHeight="1">
      <c r="A21" s="46" t="s">
        <v>132</v>
      </c>
      <c r="B21" s="58"/>
      <c r="C21" s="51">
        <v>-232951303</v>
      </c>
      <c r="D21" s="44"/>
      <c r="E21" s="51">
        <v>-230637447</v>
      </c>
      <c r="F21" s="44"/>
      <c r="G21" s="51">
        <v>-157768584</v>
      </c>
      <c r="H21" s="44"/>
      <c r="I21" s="51">
        <v>-155493935</v>
      </c>
    </row>
    <row r="22" spans="1:9" ht="19.5" customHeight="1">
      <c r="A22" s="46" t="s">
        <v>243</v>
      </c>
      <c r="B22" s="58"/>
      <c r="C22" s="51">
        <v>-6005588</v>
      </c>
      <c r="D22" s="44"/>
      <c r="E22" s="51">
        <v>-207506957</v>
      </c>
      <c r="F22" s="44"/>
      <c r="G22" s="44">
        <v>0</v>
      </c>
      <c r="H22" s="44"/>
      <c r="I22" s="44">
        <v>0</v>
      </c>
    </row>
    <row r="23" spans="1:9" ht="19.5" customHeight="1">
      <c r="A23" s="46" t="s">
        <v>244</v>
      </c>
      <c r="B23" s="58"/>
      <c r="C23" s="51">
        <v>0</v>
      </c>
      <c r="D23" s="44"/>
      <c r="E23" s="51">
        <v>1355151</v>
      </c>
      <c r="F23" s="44"/>
      <c r="G23" s="44">
        <v>0</v>
      </c>
      <c r="H23" s="44"/>
      <c r="I23" s="44">
        <v>0</v>
      </c>
    </row>
    <row r="24" spans="1:9" ht="19.5" customHeight="1">
      <c r="A24" s="46" t="s">
        <v>147</v>
      </c>
      <c r="B24" s="58"/>
      <c r="C24" s="51">
        <v>0</v>
      </c>
      <c r="D24" s="44">
        <v>0</v>
      </c>
      <c r="E24" s="51">
        <v>0</v>
      </c>
      <c r="F24" s="44">
        <v>0</v>
      </c>
      <c r="G24" s="44">
        <v>0</v>
      </c>
      <c r="H24" s="44"/>
      <c r="I24" s="44">
        <v>-368119552</v>
      </c>
    </row>
    <row r="25" spans="1:9" ht="19.2" customHeight="1">
      <c r="A25" s="46" t="s">
        <v>101</v>
      </c>
      <c r="B25" s="58"/>
      <c r="C25" s="41">
        <v>-84797521</v>
      </c>
      <c r="D25" s="60"/>
      <c r="E25" s="41">
        <v>-104316868</v>
      </c>
      <c r="F25" s="60"/>
      <c r="G25" s="41">
        <v>-179956479</v>
      </c>
      <c r="H25" s="60"/>
      <c r="I25" s="41">
        <v>-221575438</v>
      </c>
    </row>
    <row r="26" spans="1:9" ht="19.2" customHeight="1">
      <c r="A26" s="46" t="s">
        <v>60</v>
      </c>
      <c r="B26" s="58"/>
      <c r="C26" s="41">
        <v>170323579</v>
      </c>
      <c r="D26" s="60"/>
      <c r="E26" s="41">
        <v>206831017</v>
      </c>
      <c r="F26" s="60"/>
      <c r="G26" s="41">
        <v>16048126</v>
      </c>
      <c r="H26" s="60"/>
      <c r="I26" s="41">
        <v>91943221</v>
      </c>
    </row>
    <row r="27" spans="1:9" ht="19.5" customHeight="1">
      <c r="A27" s="46" t="s">
        <v>32</v>
      </c>
      <c r="B27" s="58"/>
      <c r="C27" s="40">
        <v>156899860</v>
      </c>
      <c r="D27" s="60"/>
      <c r="E27" s="40">
        <v>198939146</v>
      </c>
      <c r="F27" s="60"/>
      <c r="G27" s="40">
        <v>116154789</v>
      </c>
      <c r="H27" s="60"/>
      <c r="I27" s="40">
        <v>154647095</v>
      </c>
    </row>
    <row r="28" spans="1:9" ht="19.5" customHeight="1">
      <c r="B28" s="58"/>
      <c r="C28" s="51"/>
      <c r="D28" s="44"/>
      <c r="E28" s="51"/>
      <c r="F28" s="44"/>
      <c r="G28" s="51"/>
      <c r="H28" s="44"/>
      <c r="I28" s="51"/>
    </row>
    <row r="29" spans="1:9" ht="19.5" customHeight="1">
      <c r="A29" s="6" t="s">
        <v>133</v>
      </c>
      <c r="B29" s="58"/>
      <c r="C29" s="13"/>
      <c r="D29" s="17"/>
      <c r="E29" s="13"/>
      <c r="F29" s="17"/>
      <c r="G29" s="13"/>
      <c r="H29" s="17"/>
      <c r="I29" s="13"/>
    </row>
    <row r="30" spans="1:9" ht="19.5" customHeight="1">
      <c r="A30" s="19" t="s">
        <v>162</v>
      </c>
      <c r="B30" s="58"/>
      <c r="C30" s="51">
        <v>34820399</v>
      </c>
      <c r="D30" s="44"/>
      <c r="E30" s="51">
        <v>127058737</v>
      </c>
      <c r="F30" s="44"/>
      <c r="G30" s="51">
        <v>18291773</v>
      </c>
      <c r="H30" s="44"/>
      <c r="I30" s="51">
        <v>110151550</v>
      </c>
    </row>
    <row r="31" spans="1:9" ht="19.5" customHeight="1">
      <c r="A31" s="19" t="s">
        <v>203</v>
      </c>
      <c r="B31" s="58"/>
      <c r="C31" s="51">
        <v>-111537398</v>
      </c>
      <c r="D31" s="44"/>
      <c r="E31" s="51">
        <v>-88855156</v>
      </c>
      <c r="F31" s="44"/>
      <c r="G31" s="44">
        <v>0</v>
      </c>
      <c r="H31" s="44"/>
      <c r="I31" s="44">
        <v>0</v>
      </c>
    </row>
    <row r="32" spans="1:9" ht="19.5" customHeight="1">
      <c r="A32" s="19" t="s">
        <v>8</v>
      </c>
      <c r="B32" s="58"/>
      <c r="C32" s="51">
        <v>4038770</v>
      </c>
      <c r="D32" s="44"/>
      <c r="E32" s="51">
        <v>-211961</v>
      </c>
      <c r="F32" s="44"/>
      <c r="G32" s="51">
        <v>3711864</v>
      </c>
      <c r="H32" s="44"/>
      <c r="I32" s="51">
        <v>-25161</v>
      </c>
    </row>
    <row r="33" spans="1:9" ht="19.5" customHeight="1">
      <c r="A33" s="19" t="s">
        <v>185</v>
      </c>
      <c r="B33" s="58"/>
      <c r="C33" s="51">
        <v>88606962</v>
      </c>
      <c r="D33" s="44"/>
      <c r="E33" s="51">
        <v>43525844</v>
      </c>
      <c r="F33" s="44"/>
      <c r="G33" s="51">
        <v>12413606</v>
      </c>
      <c r="H33" s="44"/>
      <c r="I33" s="51">
        <v>-20320918</v>
      </c>
    </row>
    <row r="34" spans="1:9" ht="19.5" customHeight="1">
      <c r="A34" s="19" t="s">
        <v>134</v>
      </c>
      <c r="B34" s="58"/>
      <c r="C34" s="51">
        <v>-37552128</v>
      </c>
      <c r="D34" s="44"/>
      <c r="E34" s="51">
        <v>-114529987</v>
      </c>
      <c r="F34" s="44"/>
      <c r="G34" s="51">
        <v>178587</v>
      </c>
      <c r="H34" s="44"/>
      <c r="I34" s="51">
        <v>354106</v>
      </c>
    </row>
    <row r="35" spans="1:9" ht="19.5" customHeight="1">
      <c r="A35" s="19" t="s">
        <v>87</v>
      </c>
      <c r="B35" s="58"/>
      <c r="C35" s="44">
        <v>21684975</v>
      </c>
      <c r="D35" s="44"/>
      <c r="E35" s="44">
        <v>1145746</v>
      </c>
      <c r="F35" s="44"/>
      <c r="G35" s="44">
        <v>24186532</v>
      </c>
      <c r="H35" s="44"/>
      <c r="I35" s="44">
        <v>5712640</v>
      </c>
    </row>
    <row r="36" spans="1:9" ht="19.5" customHeight="1">
      <c r="A36" s="19" t="s">
        <v>152</v>
      </c>
      <c r="B36" s="58"/>
      <c r="C36" s="51">
        <v>199999</v>
      </c>
      <c r="D36" s="44"/>
      <c r="E36" s="51">
        <v>-13018691</v>
      </c>
      <c r="F36" s="44"/>
      <c r="G36" s="44">
        <v>0</v>
      </c>
      <c r="H36" s="44"/>
      <c r="I36" s="44">
        <v>0</v>
      </c>
    </row>
    <row r="37" spans="1:9" ht="19.5" customHeight="1">
      <c r="A37" s="19" t="s">
        <v>13</v>
      </c>
      <c r="B37" s="58"/>
      <c r="C37" s="51">
        <v>-109896</v>
      </c>
      <c r="D37" s="44"/>
      <c r="E37" s="51">
        <v>-100573766</v>
      </c>
      <c r="F37" s="44"/>
      <c r="G37" s="51">
        <v>-406819</v>
      </c>
      <c r="H37" s="44"/>
      <c r="I37" s="51">
        <v>-12847906</v>
      </c>
    </row>
    <row r="38" spans="1:9" s="7" customFormat="1" ht="19.5" customHeight="1">
      <c r="A38" s="75" t="s">
        <v>245</v>
      </c>
      <c r="B38" s="9"/>
      <c r="C38" s="60">
        <v>-6271261</v>
      </c>
      <c r="D38" s="60"/>
      <c r="E38" s="60">
        <v>-1703526</v>
      </c>
      <c r="F38" s="60"/>
      <c r="G38" s="60">
        <v>-6271261</v>
      </c>
      <c r="H38" s="60"/>
      <c r="I38" s="60">
        <v>-1703526</v>
      </c>
    </row>
    <row r="39" spans="1:9" ht="19.5" customHeight="1">
      <c r="A39" s="19" t="s">
        <v>85</v>
      </c>
      <c r="B39" s="58"/>
      <c r="C39" s="51">
        <v>-137704918</v>
      </c>
      <c r="D39" s="44"/>
      <c r="E39" s="51">
        <v>-146650034</v>
      </c>
      <c r="F39" s="44"/>
      <c r="G39" s="51">
        <v>-13235916</v>
      </c>
      <c r="H39" s="44"/>
      <c r="I39" s="51">
        <v>3845772</v>
      </c>
    </row>
    <row r="40" spans="1:9" ht="19.5" customHeight="1">
      <c r="A40" s="19" t="s">
        <v>135</v>
      </c>
      <c r="B40" s="58"/>
      <c r="C40" s="40">
        <v>-3278126</v>
      </c>
      <c r="D40" s="44"/>
      <c r="E40" s="40">
        <v>-8758860</v>
      </c>
      <c r="F40" s="44"/>
      <c r="G40" s="40">
        <v>-925863</v>
      </c>
      <c r="H40" s="44"/>
      <c r="I40" s="40">
        <v>-1041731</v>
      </c>
    </row>
    <row r="41" spans="1:9" ht="19.5" customHeight="1">
      <c r="A41" s="19" t="s">
        <v>240</v>
      </c>
      <c r="B41" s="35"/>
      <c r="C41" s="51">
        <v>690365683</v>
      </c>
      <c r="D41" s="44"/>
      <c r="E41" s="51">
        <v>486529013</v>
      </c>
      <c r="F41" s="44"/>
      <c r="G41" s="51">
        <v>-41191287</v>
      </c>
      <c r="H41" s="44"/>
      <c r="I41" s="51">
        <v>13710800</v>
      </c>
    </row>
    <row r="42" spans="1:9" ht="19.5" customHeight="1">
      <c r="A42" s="19" t="s">
        <v>136</v>
      </c>
      <c r="B42" s="58"/>
      <c r="C42" s="51">
        <v>26217305</v>
      </c>
      <c r="D42" s="44"/>
      <c r="E42" s="51">
        <v>335699529</v>
      </c>
      <c r="F42" s="44"/>
      <c r="G42" s="85">
        <v>7240569</v>
      </c>
      <c r="H42" s="44"/>
      <c r="I42" s="85">
        <v>248032000</v>
      </c>
    </row>
    <row r="43" spans="1:9" ht="19.5" customHeight="1">
      <c r="A43" s="19" t="s">
        <v>137</v>
      </c>
      <c r="B43" s="58"/>
      <c r="C43" s="40">
        <v>-133369119</v>
      </c>
      <c r="D43" s="44"/>
      <c r="E43" s="40">
        <v>-192616067</v>
      </c>
      <c r="F43" s="44"/>
      <c r="G43" s="40">
        <v>-8681775</v>
      </c>
      <c r="H43" s="44"/>
      <c r="I43" s="40">
        <v>-79275380</v>
      </c>
    </row>
    <row r="44" spans="1:9" ht="19.5" customHeight="1">
      <c r="A44" s="37" t="s">
        <v>239</v>
      </c>
      <c r="B44" s="35"/>
      <c r="C44" s="74">
        <v>583213869</v>
      </c>
      <c r="D44" s="62"/>
      <c r="E44" s="74">
        <v>629612475</v>
      </c>
      <c r="F44" s="62"/>
      <c r="G44" s="74">
        <v>-42632493</v>
      </c>
      <c r="H44" s="62"/>
      <c r="I44" s="74">
        <v>182467420</v>
      </c>
    </row>
    <row r="45" spans="1:9" s="20" customFormat="1" ht="19.5" customHeight="1">
      <c r="A45" s="21" t="s">
        <v>72</v>
      </c>
      <c r="B45" s="29"/>
    </row>
    <row r="46" spans="1:9" s="22" customFormat="1" ht="19.5" customHeight="1">
      <c r="A46" s="59" t="s">
        <v>55</v>
      </c>
      <c r="B46" s="28"/>
    </row>
    <row r="47" spans="1:9" ht="19.5" customHeight="1">
      <c r="A47" s="1"/>
      <c r="C47" s="46"/>
      <c r="E47" s="46"/>
    </row>
    <row r="48" spans="1:9" ht="19.5" customHeight="1">
      <c r="A48" s="1"/>
      <c r="C48" s="192" t="s">
        <v>37</v>
      </c>
      <c r="D48" s="192"/>
      <c r="E48" s="192"/>
      <c r="G48" s="192" t="s">
        <v>38</v>
      </c>
      <c r="H48" s="192"/>
      <c r="I48" s="192"/>
    </row>
    <row r="49" spans="1:9" ht="19.5" customHeight="1">
      <c r="A49" s="5"/>
      <c r="B49" s="58"/>
      <c r="C49" s="193" t="s">
        <v>73</v>
      </c>
      <c r="D49" s="193"/>
      <c r="E49" s="193"/>
      <c r="F49" s="57"/>
      <c r="G49" s="193" t="s">
        <v>73</v>
      </c>
      <c r="H49" s="193"/>
      <c r="I49" s="193"/>
    </row>
    <row r="50" spans="1:9" ht="19.5" customHeight="1">
      <c r="A50" s="5"/>
      <c r="B50" s="58"/>
      <c r="C50" s="195" t="s">
        <v>53</v>
      </c>
      <c r="D50" s="195"/>
      <c r="E50" s="195"/>
      <c r="F50" s="57"/>
      <c r="G50" s="206" t="s">
        <v>53</v>
      </c>
      <c r="H50" s="206"/>
      <c r="I50" s="206"/>
    </row>
    <row r="51" spans="1:9" ht="19.5" customHeight="1">
      <c r="A51" s="1"/>
      <c r="B51" s="58"/>
      <c r="C51" s="4">
        <v>2021</v>
      </c>
      <c r="D51" s="4"/>
      <c r="E51" s="4">
        <v>2020</v>
      </c>
      <c r="F51" s="4"/>
      <c r="G51" s="4">
        <v>2021</v>
      </c>
      <c r="H51" s="4"/>
      <c r="I51" s="4">
        <v>2020</v>
      </c>
    </row>
    <row r="52" spans="1:9" ht="19.5" customHeight="1">
      <c r="A52" s="5"/>
      <c r="B52" s="58"/>
      <c r="C52" s="194" t="s">
        <v>74</v>
      </c>
      <c r="D52" s="194"/>
      <c r="E52" s="194"/>
      <c r="F52" s="194"/>
      <c r="G52" s="194"/>
      <c r="H52" s="194"/>
      <c r="I52" s="194"/>
    </row>
    <row r="53" spans="1:9" ht="19.5" customHeight="1">
      <c r="A53" s="42" t="s">
        <v>35</v>
      </c>
      <c r="B53" s="58"/>
      <c r="C53" s="12"/>
      <c r="D53" s="17"/>
      <c r="E53" s="12"/>
      <c r="F53" s="17"/>
      <c r="G53" s="17"/>
      <c r="H53" s="17"/>
      <c r="I53" s="17"/>
    </row>
    <row r="54" spans="1:9" ht="19.2" customHeight="1">
      <c r="A54" s="19" t="s">
        <v>61</v>
      </c>
      <c r="B54" s="58"/>
      <c r="C54" s="51">
        <v>-2915923</v>
      </c>
      <c r="D54" s="44"/>
      <c r="E54" s="51">
        <v>-8882258</v>
      </c>
      <c r="F54" s="44"/>
      <c r="G54" s="44">
        <v>-2282566</v>
      </c>
      <c r="H54" s="44"/>
      <c r="I54" s="44">
        <v>-6975034</v>
      </c>
    </row>
    <row r="55" spans="1:9" ht="19.5" customHeight="1">
      <c r="A55" s="19" t="s">
        <v>197</v>
      </c>
      <c r="B55" s="58"/>
      <c r="C55" s="51">
        <v>1344550</v>
      </c>
      <c r="D55" s="44"/>
      <c r="E55" s="51">
        <v>1344659</v>
      </c>
      <c r="F55" s="44"/>
      <c r="G55" s="44">
        <v>1252375</v>
      </c>
      <c r="H55" s="44"/>
      <c r="I55" s="44">
        <v>1221542</v>
      </c>
    </row>
    <row r="56" spans="1:9" ht="19.5" customHeight="1">
      <c r="A56" s="19" t="s">
        <v>138</v>
      </c>
      <c r="B56" s="58"/>
      <c r="C56" s="51">
        <v>-65503511</v>
      </c>
      <c r="D56" s="44"/>
      <c r="E56" s="51">
        <v>-38115282</v>
      </c>
      <c r="F56" s="44"/>
      <c r="G56" s="44">
        <v>-23452307</v>
      </c>
      <c r="H56" s="44"/>
      <c r="I56" s="44">
        <v>-24349467</v>
      </c>
    </row>
    <row r="57" spans="1:9" ht="19.5" customHeight="1">
      <c r="A57" s="19" t="s">
        <v>148</v>
      </c>
      <c r="B57" s="58"/>
      <c r="C57" s="51">
        <v>199834</v>
      </c>
      <c r="D57" s="44"/>
      <c r="E57" s="51">
        <v>4548330</v>
      </c>
      <c r="F57" s="44"/>
      <c r="G57" s="44">
        <v>0</v>
      </c>
      <c r="H57" s="44"/>
      <c r="I57" s="44">
        <v>1060990</v>
      </c>
    </row>
    <row r="58" spans="1:9" ht="19.5" customHeight="1">
      <c r="A58" s="19" t="s">
        <v>62</v>
      </c>
      <c r="B58" s="58"/>
      <c r="C58" s="44">
        <v>-663668</v>
      </c>
      <c r="D58" s="44"/>
      <c r="E58" s="44">
        <v>-52903</v>
      </c>
      <c r="F58" s="44"/>
      <c r="G58" s="44">
        <v>-27111</v>
      </c>
      <c r="H58" s="44"/>
      <c r="I58" s="44">
        <v>-52903</v>
      </c>
    </row>
    <row r="59" spans="1:9" ht="19.5" customHeight="1">
      <c r="A59" s="46" t="s">
        <v>198</v>
      </c>
      <c r="B59" s="79"/>
      <c r="C59" s="51">
        <v>0</v>
      </c>
      <c r="D59" s="44"/>
      <c r="E59" s="51">
        <v>0</v>
      </c>
      <c r="F59" s="44"/>
      <c r="G59" s="44">
        <v>142599158</v>
      </c>
      <c r="H59" s="44"/>
      <c r="I59" s="44">
        <v>19074094</v>
      </c>
    </row>
    <row r="60" spans="1:9" ht="19.5" customHeight="1">
      <c r="A60" s="46" t="s">
        <v>163</v>
      </c>
      <c r="B60" s="79"/>
      <c r="C60" s="51">
        <v>0</v>
      </c>
      <c r="D60" s="44"/>
      <c r="E60" s="51">
        <v>0</v>
      </c>
      <c r="F60" s="44"/>
      <c r="G60" s="44">
        <v>-234407246</v>
      </c>
      <c r="H60" s="44"/>
      <c r="I60" s="44">
        <v>-146933558</v>
      </c>
    </row>
    <row r="61" spans="1:9" ht="19.5" customHeight="1">
      <c r="A61" s="46" t="s">
        <v>164</v>
      </c>
      <c r="B61" s="79"/>
      <c r="C61" s="51">
        <v>0</v>
      </c>
      <c r="D61" s="44"/>
      <c r="E61" s="51">
        <v>0</v>
      </c>
      <c r="F61" s="44"/>
      <c r="G61" s="44">
        <v>6759</v>
      </c>
      <c r="H61" s="44"/>
      <c r="I61" s="44">
        <v>1363661</v>
      </c>
    </row>
    <row r="62" spans="1:9" ht="19.5" customHeight="1">
      <c r="A62" s="46" t="s">
        <v>165</v>
      </c>
      <c r="B62" s="79"/>
      <c r="C62" s="44">
        <v>-23000000</v>
      </c>
      <c r="D62" s="44"/>
      <c r="E62" s="44">
        <v>-11000000</v>
      </c>
      <c r="F62" s="44"/>
      <c r="G62" s="44">
        <v>-13072959</v>
      </c>
      <c r="H62" s="44"/>
      <c r="I62" s="44">
        <v>-16043188</v>
      </c>
    </row>
    <row r="63" spans="1:9" ht="19.5" customHeight="1">
      <c r="A63" s="46" t="s">
        <v>167</v>
      </c>
      <c r="B63" s="79"/>
      <c r="C63" s="44"/>
      <c r="D63" s="44"/>
      <c r="E63" s="44"/>
      <c r="F63" s="44"/>
      <c r="G63" s="44"/>
      <c r="H63" s="44"/>
      <c r="I63" s="44"/>
    </row>
    <row r="64" spans="1:9" ht="19.5" customHeight="1">
      <c r="A64" s="82" t="s">
        <v>169</v>
      </c>
      <c r="B64" s="79"/>
      <c r="C64" s="44">
        <v>70000000</v>
      </c>
      <c r="D64" s="44"/>
      <c r="E64" s="44">
        <v>306238367</v>
      </c>
      <c r="F64" s="44"/>
      <c r="G64" s="44">
        <v>70000000</v>
      </c>
      <c r="H64" s="44"/>
      <c r="I64" s="44">
        <v>306238367</v>
      </c>
    </row>
    <row r="65" spans="1:9" ht="19.5" customHeight="1">
      <c r="A65" s="46" t="s">
        <v>168</v>
      </c>
      <c r="B65" s="79"/>
      <c r="C65" s="44"/>
      <c r="D65" s="44"/>
      <c r="E65" s="44"/>
      <c r="F65" s="44"/>
      <c r="G65" s="44"/>
      <c r="H65" s="44"/>
      <c r="I65" s="44"/>
    </row>
    <row r="66" spans="1:9" ht="19.5" customHeight="1">
      <c r="A66" s="82" t="s">
        <v>169</v>
      </c>
      <c r="B66" s="79"/>
      <c r="C66" s="44">
        <v>-70000000</v>
      </c>
      <c r="D66" s="44"/>
      <c r="E66" s="44">
        <v>-346238367</v>
      </c>
      <c r="F66" s="44"/>
      <c r="G66" s="44">
        <v>-70000000</v>
      </c>
      <c r="H66" s="44"/>
      <c r="I66" s="44">
        <v>-346238367</v>
      </c>
    </row>
    <row r="67" spans="1:9" ht="19.5" customHeight="1">
      <c r="A67" s="46" t="s">
        <v>139</v>
      </c>
      <c r="B67" s="79"/>
      <c r="C67" s="44">
        <v>0</v>
      </c>
      <c r="D67" s="44"/>
      <c r="E67" s="44">
        <v>683683536</v>
      </c>
      <c r="F67" s="44"/>
      <c r="G67" s="44">
        <v>0</v>
      </c>
      <c r="H67" s="44"/>
      <c r="I67" s="44">
        <v>683683536</v>
      </c>
    </row>
    <row r="68" spans="1:9" ht="19.5" customHeight="1">
      <c r="A68" s="46" t="s">
        <v>166</v>
      </c>
      <c r="B68" s="83"/>
      <c r="C68" s="51">
        <v>0</v>
      </c>
      <c r="D68" s="44"/>
      <c r="E68" s="51">
        <v>0</v>
      </c>
      <c r="F68" s="44"/>
      <c r="G68" s="51">
        <v>0</v>
      </c>
      <c r="H68" s="44"/>
      <c r="I68" s="51">
        <v>9699981</v>
      </c>
    </row>
    <row r="69" spans="1:9" ht="19.5" customHeight="1">
      <c r="A69" s="19" t="s">
        <v>141</v>
      </c>
      <c r="B69" s="58"/>
      <c r="C69" s="51">
        <v>88505</v>
      </c>
      <c r="D69" s="44"/>
      <c r="E69" s="51">
        <v>188924</v>
      </c>
      <c r="F69" s="44"/>
      <c r="G69" s="44">
        <v>61089316</v>
      </c>
      <c r="H69" s="44"/>
      <c r="I69" s="44">
        <v>69489979</v>
      </c>
    </row>
    <row r="70" spans="1:9" ht="19.5" customHeight="1">
      <c r="A70" s="19" t="s">
        <v>140</v>
      </c>
      <c r="B70" s="58"/>
      <c r="C70" s="51">
        <v>0</v>
      </c>
      <c r="D70" s="44"/>
      <c r="E70" s="51">
        <v>308242321</v>
      </c>
      <c r="F70" s="44"/>
      <c r="G70" s="52">
        <v>0</v>
      </c>
      <c r="H70" s="44"/>
      <c r="I70" s="44">
        <v>368119552</v>
      </c>
    </row>
    <row r="71" spans="1:9" ht="19.5" customHeight="1">
      <c r="A71" s="45" t="s">
        <v>43</v>
      </c>
      <c r="B71" s="58"/>
      <c r="C71" s="30">
        <f>SUM(C54:C70)</f>
        <v>-90450213</v>
      </c>
      <c r="D71" s="3"/>
      <c r="E71" s="30">
        <f>SUM(E54:E70)</f>
        <v>899957327</v>
      </c>
      <c r="F71" s="3"/>
      <c r="G71" s="61">
        <f>SUM(G54:G70)</f>
        <v>-68294581</v>
      </c>
      <c r="H71" s="3"/>
      <c r="I71" s="30">
        <f>SUM(I54:I70)</f>
        <v>919359185</v>
      </c>
    </row>
    <row r="72" spans="1:9" ht="19.5" customHeight="1">
      <c r="A72" s="1"/>
      <c r="B72" s="58"/>
      <c r="C72" s="15"/>
      <c r="D72" s="3"/>
      <c r="E72" s="15"/>
      <c r="F72" s="3"/>
      <c r="G72" s="2"/>
      <c r="H72" s="3"/>
      <c r="I72" s="2"/>
    </row>
    <row r="73" spans="1:9" ht="19.5" customHeight="1">
      <c r="A73" s="42" t="s">
        <v>33</v>
      </c>
      <c r="B73" s="58"/>
      <c r="C73" s="12"/>
      <c r="D73" s="17"/>
      <c r="E73" s="12"/>
      <c r="F73" s="17"/>
      <c r="G73" s="17"/>
      <c r="H73" s="17"/>
      <c r="I73" s="17"/>
    </row>
    <row r="74" spans="1:9" ht="19.5" customHeight="1">
      <c r="A74" s="19" t="s">
        <v>142</v>
      </c>
      <c r="B74" s="58"/>
      <c r="C74" s="44">
        <v>1000000000</v>
      </c>
      <c r="D74" s="17"/>
      <c r="E74" s="44">
        <v>1710000000</v>
      </c>
      <c r="F74" s="17"/>
      <c r="G74" s="44">
        <v>1973455018</v>
      </c>
      <c r="H74" s="17"/>
      <c r="I74" s="44">
        <v>2722486718</v>
      </c>
    </row>
    <row r="75" spans="1:9" ht="19.5" customHeight="1">
      <c r="A75" s="19" t="s">
        <v>204</v>
      </c>
      <c r="B75" s="58"/>
      <c r="C75" s="44">
        <v>-1640000000</v>
      </c>
      <c r="D75" s="17"/>
      <c r="E75" s="44">
        <v>-460000000</v>
      </c>
      <c r="F75" s="17"/>
      <c r="G75" s="44">
        <v>-2061009321</v>
      </c>
      <c r="H75" s="17"/>
      <c r="I75" s="44">
        <v>-1094494883</v>
      </c>
    </row>
    <row r="76" spans="1:9" ht="19.5" customHeight="1">
      <c r="A76" s="19" t="s">
        <v>143</v>
      </c>
      <c r="B76" s="58"/>
      <c r="C76" s="51">
        <v>1850000000</v>
      </c>
      <c r="D76" s="17"/>
      <c r="E76" s="51">
        <v>2110000000</v>
      </c>
      <c r="F76" s="17"/>
      <c r="G76" s="44">
        <v>1850000000</v>
      </c>
      <c r="H76" s="17"/>
      <c r="I76" s="44">
        <v>2110000000</v>
      </c>
    </row>
    <row r="77" spans="1:9" ht="19.5" customHeight="1">
      <c r="A77" s="19" t="s">
        <v>199</v>
      </c>
      <c r="B77" s="58"/>
      <c r="C77" s="51">
        <v>-1400000000</v>
      </c>
      <c r="D77" s="17"/>
      <c r="E77" s="51">
        <v>-2930000000</v>
      </c>
      <c r="F77" s="17"/>
      <c r="G77" s="44">
        <v>-1400000000</v>
      </c>
      <c r="H77" s="17"/>
      <c r="I77" s="44">
        <v>-2930000000</v>
      </c>
    </row>
    <row r="78" spans="1:9" ht="19.5" customHeight="1">
      <c r="A78" s="34" t="s">
        <v>200</v>
      </c>
      <c r="B78" s="58"/>
      <c r="C78" s="51">
        <v>1100000000</v>
      </c>
      <c r="D78" s="44"/>
      <c r="E78" s="51">
        <v>0</v>
      </c>
      <c r="F78" s="44"/>
      <c r="G78" s="44">
        <v>1100000000</v>
      </c>
      <c r="H78" s="44"/>
      <c r="I78" s="44">
        <v>0</v>
      </c>
    </row>
    <row r="79" spans="1:9" ht="19.5" customHeight="1">
      <c r="A79" s="34" t="s">
        <v>144</v>
      </c>
      <c r="B79" s="58"/>
      <c r="C79" s="51">
        <v>-1163000000</v>
      </c>
      <c r="D79" s="44"/>
      <c r="E79" s="51">
        <v>-1659000000</v>
      </c>
      <c r="F79" s="44"/>
      <c r="G79" s="44">
        <v>-1163000000</v>
      </c>
      <c r="H79" s="44"/>
      <c r="I79" s="44">
        <v>-1659000000</v>
      </c>
    </row>
    <row r="80" spans="1:9" ht="19.5" customHeight="1">
      <c r="A80" s="34" t="s">
        <v>205</v>
      </c>
      <c r="B80" s="58"/>
      <c r="C80" s="44">
        <v>-4380000</v>
      </c>
      <c r="D80" s="44"/>
      <c r="E80" s="44">
        <v>-4380000</v>
      </c>
      <c r="F80" s="44"/>
      <c r="G80" s="44">
        <v>-4552627</v>
      </c>
      <c r="H80" s="44"/>
      <c r="I80" s="44">
        <v>-3793856</v>
      </c>
    </row>
    <row r="81" spans="1:9" ht="19.5" customHeight="1">
      <c r="A81" s="34" t="s">
        <v>34</v>
      </c>
      <c r="B81" s="58"/>
      <c r="C81" s="52">
        <v>-200862096</v>
      </c>
      <c r="D81" s="44"/>
      <c r="E81" s="52">
        <v>-277667982</v>
      </c>
      <c r="F81" s="44"/>
      <c r="G81" s="52">
        <v>-188873383</v>
      </c>
      <c r="H81" s="44"/>
      <c r="I81" s="52">
        <v>-242834731</v>
      </c>
    </row>
    <row r="82" spans="1:9" ht="19.5" customHeight="1">
      <c r="A82" s="45" t="s">
        <v>145</v>
      </c>
      <c r="B82" s="58"/>
      <c r="C82" s="207">
        <f>SUM(C74:C81)</f>
        <v>-458242096</v>
      </c>
      <c r="D82" s="62"/>
      <c r="E82" s="207">
        <f>SUM(E74:E81)</f>
        <v>-1511047982</v>
      </c>
      <c r="F82" s="62"/>
      <c r="G82" s="207">
        <f>SUM(G74:G81)</f>
        <v>106019687</v>
      </c>
      <c r="H82" s="62"/>
      <c r="I82" s="207">
        <f>SUM(I74:I81)</f>
        <v>-1097636752</v>
      </c>
    </row>
    <row r="83" spans="1:9" ht="19.5" customHeight="1">
      <c r="A83" s="45"/>
      <c r="B83" s="58"/>
      <c r="C83" s="10"/>
      <c r="D83" s="3"/>
      <c r="E83" s="10"/>
      <c r="F83" s="3"/>
      <c r="G83" s="10"/>
      <c r="H83" s="3"/>
      <c r="I83" s="10"/>
    </row>
    <row r="84" spans="1:9" ht="19.5" customHeight="1">
      <c r="A84" s="45" t="s">
        <v>208</v>
      </c>
      <c r="B84" s="58"/>
      <c r="C84" s="10">
        <v>34521560</v>
      </c>
      <c r="D84" s="3"/>
      <c r="E84" s="10">
        <v>18521820</v>
      </c>
      <c r="F84" s="3"/>
      <c r="G84" s="63">
        <v>-4907387</v>
      </c>
      <c r="H84" s="3"/>
      <c r="I84" s="10">
        <v>4189853</v>
      </c>
    </row>
    <row r="85" spans="1:9" ht="19.5" customHeight="1">
      <c r="A85" s="46" t="s">
        <v>146</v>
      </c>
      <c r="B85" s="58"/>
      <c r="C85" s="12">
        <v>69755079</v>
      </c>
      <c r="D85" s="17"/>
      <c r="E85" s="12">
        <v>51233259</v>
      </c>
      <c r="F85" s="17"/>
      <c r="G85" s="12">
        <v>39267421</v>
      </c>
      <c r="H85" s="17"/>
      <c r="I85" s="12">
        <v>35077568</v>
      </c>
    </row>
    <row r="86" spans="1:9" ht="19.5" customHeight="1" thickBot="1">
      <c r="A86" s="45" t="s">
        <v>68</v>
      </c>
      <c r="B86" s="58"/>
      <c r="C86" s="14">
        <v>104276639</v>
      </c>
      <c r="D86" s="3"/>
      <c r="E86" s="14">
        <v>69755079</v>
      </c>
      <c r="F86" s="3"/>
      <c r="G86" s="14">
        <v>34360034</v>
      </c>
      <c r="H86" s="14">
        <v>0</v>
      </c>
      <c r="I86" s="14">
        <v>39267421</v>
      </c>
    </row>
    <row r="87" spans="1:9" ht="19.5" customHeight="1" thickTop="1">
      <c r="A87" s="1"/>
      <c r="B87" s="58"/>
      <c r="C87" s="15"/>
      <c r="D87" s="3"/>
      <c r="E87" s="15"/>
      <c r="F87" s="3"/>
      <c r="G87" s="15"/>
      <c r="H87" s="3"/>
      <c r="I87" s="15"/>
    </row>
    <row r="88" spans="1:9" s="20" customFormat="1" ht="19.5" customHeight="1">
      <c r="A88" s="21" t="s">
        <v>72</v>
      </c>
      <c r="B88" s="29"/>
    </row>
    <row r="89" spans="1:9" s="22" customFormat="1" ht="19.5" customHeight="1">
      <c r="A89" s="59" t="s">
        <v>55</v>
      </c>
      <c r="B89" s="28"/>
    </row>
    <row r="90" spans="1:9" s="22" customFormat="1" ht="19.5" customHeight="1">
      <c r="A90" s="59"/>
      <c r="B90" s="28"/>
    </row>
    <row r="91" spans="1:9" ht="19.5" customHeight="1">
      <c r="A91" s="18" t="s">
        <v>36</v>
      </c>
      <c r="B91" s="58"/>
      <c r="C91" s="15"/>
      <c r="D91" s="3"/>
      <c r="E91" s="15"/>
      <c r="F91" s="3"/>
      <c r="G91" s="2"/>
      <c r="H91" s="3"/>
      <c r="I91" s="2"/>
    </row>
    <row r="92" spans="1:9" ht="19.5" customHeight="1">
      <c r="A92" s="5"/>
      <c r="B92" s="58"/>
      <c r="C92" s="76"/>
      <c r="D92" s="44"/>
      <c r="E92" s="76"/>
      <c r="F92" s="44"/>
      <c r="G92" s="60"/>
      <c r="H92" s="44"/>
      <c r="I92" s="60"/>
    </row>
    <row r="93" spans="1:9" ht="19.5" customHeight="1">
      <c r="A93" s="78" t="s">
        <v>212</v>
      </c>
      <c r="B93" s="58"/>
      <c r="C93" s="76"/>
      <c r="D93" s="44"/>
      <c r="E93" s="76"/>
      <c r="F93" s="44"/>
      <c r="G93" s="60"/>
      <c r="H93" s="44"/>
      <c r="I93" s="60"/>
    </row>
    <row r="94" spans="1:9" ht="19.5" customHeight="1">
      <c r="A94" s="77"/>
      <c r="B94" s="58"/>
      <c r="C94" s="76"/>
      <c r="D94" s="44"/>
      <c r="E94" s="76"/>
      <c r="F94" s="44"/>
      <c r="G94" s="76"/>
      <c r="H94" s="44"/>
      <c r="I94" s="76"/>
    </row>
    <row r="95" spans="1:9" s="109" customFormat="1" ht="64.5" customHeight="1">
      <c r="A95" s="204" t="s">
        <v>234</v>
      </c>
      <c r="B95" s="204"/>
      <c r="C95" s="204"/>
      <c r="D95" s="204"/>
      <c r="E95" s="204"/>
      <c r="F95" s="204"/>
      <c r="G95" s="204"/>
      <c r="H95" s="204"/>
      <c r="I95" s="204"/>
    </row>
    <row r="96" spans="1:9" ht="19.5" customHeight="1">
      <c r="A96" s="6"/>
      <c r="C96" s="11"/>
      <c r="D96" s="17"/>
      <c r="E96" s="11"/>
      <c r="F96" s="44"/>
      <c r="G96" s="44"/>
      <c r="H96" s="44"/>
      <c r="I96" s="44"/>
    </row>
    <row r="97" spans="1:9" ht="46.5" customHeight="1">
      <c r="A97" s="205" t="s">
        <v>242</v>
      </c>
      <c r="B97" s="205"/>
      <c r="C97" s="205"/>
      <c r="D97" s="205"/>
      <c r="E97" s="205"/>
      <c r="F97" s="205"/>
      <c r="G97" s="205"/>
      <c r="H97" s="205"/>
      <c r="I97" s="205"/>
    </row>
    <row r="98" spans="1:9" ht="19.5" customHeight="1">
      <c r="A98" s="6"/>
      <c r="C98" s="11"/>
      <c r="D98" s="17"/>
      <c r="E98" s="11"/>
      <c r="F98" s="44"/>
      <c r="G98" s="44"/>
      <c r="H98" s="44"/>
      <c r="I98" s="44"/>
    </row>
    <row r="99" spans="1:9" ht="51.6" customHeight="1">
      <c r="A99" s="205" t="s">
        <v>241</v>
      </c>
      <c r="B99" s="205"/>
      <c r="C99" s="205"/>
      <c r="D99" s="205"/>
      <c r="E99" s="205"/>
      <c r="F99" s="205"/>
      <c r="G99" s="205"/>
      <c r="H99" s="205"/>
      <c r="I99" s="205"/>
    </row>
    <row r="100" spans="1:9" ht="19.5" customHeight="1">
      <c r="A100" s="6"/>
      <c r="C100" s="11"/>
      <c r="D100" s="17"/>
      <c r="E100" s="11"/>
      <c r="F100" s="44"/>
      <c r="G100" s="44"/>
      <c r="H100" s="44"/>
      <c r="I100" s="44"/>
    </row>
  </sheetData>
  <mergeCells count="17">
    <mergeCell ref="C4:E4"/>
    <mergeCell ref="G4:I4"/>
    <mergeCell ref="C5:E5"/>
    <mergeCell ref="G5:I5"/>
    <mergeCell ref="C6:E6"/>
    <mergeCell ref="G6:I6"/>
    <mergeCell ref="C8:I8"/>
    <mergeCell ref="C48:E48"/>
    <mergeCell ref="G48:I48"/>
    <mergeCell ref="C49:E49"/>
    <mergeCell ref="G49:I49"/>
    <mergeCell ref="A95:I95"/>
    <mergeCell ref="A97:I97"/>
    <mergeCell ref="A99:I99"/>
    <mergeCell ref="C50:E50"/>
    <mergeCell ref="G50:I50"/>
    <mergeCell ref="C52:I52"/>
  </mergeCells>
  <pageMargins left="0.7" right="0.7" top="0.48" bottom="0.5" header="0.5" footer="0.5"/>
  <pageSetup paperSize="9" scale="73" firstPageNumber="15" fitToHeight="0" orientation="portrait" useFirstPageNumber="1" r:id="rId1"/>
  <headerFooter alignWithMargins="0">
    <oddFooter>&amp;L&amp;"Times New Roman,Regular"&amp;11The accompanying notes form an integral part of the financial statements.
&amp;C&amp;"Times New Roman,Regular"&amp;11&amp;P</oddFooter>
  </headerFooter>
  <rowBreaks count="2" manualBreakCount="2">
    <brk id="44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BS6-8</vt:lpstr>
      <vt:lpstr>PL9</vt:lpstr>
      <vt:lpstr>SCE18-Conso11</vt:lpstr>
      <vt:lpstr>SCE18-Conso12</vt:lpstr>
      <vt:lpstr>SCE18-Separate13-14</vt:lpstr>
      <vt:lpstr>SCF15-17</vt:lpstr>
      <vt:lpstr>'BS6-8'!Print_Area</vt:lpstr>
      <vt:lpstr>'PL9'!Print_Area</vt:lpstr>
      <vt:lpstr>'SCE18-Conso12'!Print_Area</vt:lpstr>
      <vt:lpstr>'SCF15-17'!Print_Area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Thai GAAP 2019 PAE IFS (Eng)_Financial statements</dc:title>
  <dc:creator>KPMG</dc:creator>
  <cp:lastModifiedBy>Paison Limsakul</cp:lastModifiedBy>
  <cp:lastPrinted>2022-02-09T07:50:24Z</cp:lastPrinted>
  <dcterms:created xsi:type="dcterms:W3CDTF">2006-01-06T08:39:44Z</dcterms:created>
  <dcterms:modified xsi:type="dcterms:W3CDTF">2022-02-09T16:27:45Z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